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levelező" sheetId="1" r:id="rId1"/>
  </sheets>
  <definedNames>
    <definedName name="_xlnm.Print_Area" localSheetId="0">'levelező'!$A$1:$AA$38</definedName>
  </definedNames>
  <calcPr fullCalcOnLoad="1"/>
</workbook>
</file>

<file path=xl/comments1.xml><?xml version="1.0" encoding="utf-8"?>
<comments xmlns="http://schemas.openxmlformats.org/spreadsheetml/2006/main">
  <authors>
    <author>KGK</author>
    <author>OE</author>
    <author>Windows User</author>
  </authors>
  <commentList>
    <comment ref="D17" authorId="0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2008.szeptember 30- Kari Tanács alapján módosítva
</t>
        </r>
      </text>
    </comment>
    <comment ref="D21" authorId="0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2008. szeptember 30-i Kari Tanácsi döntés alapján módosítva</t>
        </r>
      </text>
    </comment>
    <comment ref="D27" authorId="0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2008. szeptember 30-i Kari Tanácsi döntés alapján módosítva</t>
        </r>
      </text>
    </comment>
    <comment ref="B31" authorId="0">
      <text>
        <r>
          <rPr>
            <b/>
            <sz val="8"/>
            <rFont val="Tahoma"/>
            <family val="0"/>
          </rPr>
          <t>KGK:</t>
        </r>
        <r>
          <rPr>
            <sz val="8"/>
            <rFont val="Tahoma"/>
            <family val="0"/>
          </rPr>
          <t xml:space="preserve">
A tárgyat a diplomamunka konzultálást végző intézet kódjával kell felvenni.</t>
        </r>
      </text>
    </comment>
    <comment ref="B21" authorId="1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A 2010-05.27-i Tantervfejlesztő Bizottság döntése alapján módosítva GSV-ről
</t>
        </r>
      </text>
    </comment>
    <comment ref="B24" authorId="1">
      <text>
        <r>
          <rPr>
            <b/>
            <sz val="9"/>
            <rFont val="Tahoma"/>
            <family val="0"/>
          </rPr>
          <t>OE:</t>
        </r>
        <r>
          <rPr>
            <sz val="9"/>
            <rFont val="Tahoma"/>
            <family val="0"/>
          </rPr>
          <t xml:space="preserve">
A 2010-05.27-i Tantervfejlesztő Bizottság döntése alapján módosítva GVM
-ről</t>
        </r>
      </text>
    </comment>
    <comment ref="C19" authorId="2">
      <text>
        <r>
          <rPr>
            <sz val="9"/>
            <rFont val="Segoe UI"/>
            <family val="2"/>
          </rPr>
          <t>Előkövetelmény törölve a KGK-KT-V/390/2014 határozat alapján a 2014/15/II. félévtől.</t>
        </r>
      </text>
    </comment>
    <comment ref="C29" authorId="2">
      <text>
        <r>
          <rPr>
            <sz val="9"/>
            <rFont val="Segoe UI"/>
            <family val="2"/>
          </rPr>
          <t>Előkövetelmény törölve a KGK-KT-V/390/2014 határozat alapján a 2014/15/II. félévtől.</t>
        </r>
      </text>
    </comment>
  </commentList>
</comments>
</file>

<file path=xl/sharedStrings.xml><?xml version="1.0" encoding="utf-8"?>
<sst xmlns="http://schemas.openxmlformats.org/spreadsheetml/2006/main" count="138" uniqueCount="94">
  <si>
    <t>MINTATANTERV</t>
  </si>
  <si>
    <t>Kód</t>
  </si>
  <si>
    <t>Tantárgyak</t>
  </si>
  <si>
    <t xml:space="preserve">heti össz. </t>
  </si>
  <si>
    <t>Félévek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</si>
  <si>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</si>
  <si>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</si>
  <si>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</si>
  <si>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</si>
  <si>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</si>
  <si>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</si>
  <si>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</si>
  <si>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</si>
  <si>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</si>
  <si>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</si>
  <si>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</si>
  <si>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</si>
  <si>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</si>
  <si>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</si>
  <si>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</si>
  <si>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v</t>
  </si>
  <si>
    <t>B</t>
  </si>
  <si>
    <t>Összesen</t>
  </si>
  <si>
    <t>szigorlat (s)</t>
  </si>
  <si>
    <t>vizsga (v)</t>
  </si>
  <si>
    <t>Összes követelmény</t>
  </si>
  <si>
    <t>Előtanulmány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</si>
  <si>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</si>
  <si>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</si>
  <si>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</si>
  <si>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</si>
  <si>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</si>
  <si>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</si>
  <si>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</si>
  <si>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</si>
  <si>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</si>
  <si>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</si>
  <si>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</si>
  <si>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</si>
  <si>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</si>
  <si>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</si>
  <si>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Levelező tagozat</t>
  </si>
  <si>
    <t>Alapozó tárgyak</t>
  </si>
  <si>
    <t>Vállalati stratégia</t>
  </si>
  <si>
    <t>Üzleti gazdaságtan</t>
  </si>
  <si>
    <t>Kutatás módszertan</t>
  </si>
  <si>
    <t>Vállalkozás innováció</t>
  </si>
  <si>
    <t>Pénzügyi elemzés</t>
  </si>
  <si>
    <t>Szakmai törzsanyag</t>
  </si>
  <si>
    <t>Projektek menedzselése</t>
  </si>
  <si>
    <t>Vállalatfinanszírozás és pénzügyi szolgáltatások</t>
  </si>
  <si>
    <t>Vállalkozás és globalizáció</t>
  </si>
  <si>
    <t>Vezetői gazdaságtan</t>
  </si>
  <si>
    <t>Üzleti tanácsadás</t>
  </si>
  <si>
    <t>Társasági jog</t>
  </si>
  <si>
    <t>Kisvállalkozás fejlesztési politika</t>
  </si>
  <si>
    <t>Szervezetfejlesztés gyakorlata</t>
  </si>
  <si>
    <t>Szabadon választható tárgy</t>
  </si>
  <si>
    <t xml:space="preserve"> óraszámokkal ; követelményekkel (k.); kreditekkel (kr.)</t>
  </si>
  <si>
    <t>Társadalmi-gazdasági előrejelzés</t>
  </si>
  <si>
    <t>Marketingmenedzsment</t>
  </si>
  <si>
    <t>Döntéstámogató rendszerek és módszerek</t>
  </si>
  <si>
    <t xml:space="preserve">Üzleti kommunikáció </t>
  </si>
  <si>
    <t>Termelés- és innovációmenedzsment</t>
  </si>
  <si>
    <t>Vezetői számvitel és kontrolling</t>
  </si>
  <si>
    <t>Diplomamunka</t>
  </si>
  <si>
    <t>tárgykód</t>
  </si>
  <si>
    <t>GVMVS11VLM</t>
  </si>
  <si>
    <t>GSVUG11VLM</t>
  </si>
  <si>
    <t>GVMKM11VLM</t>
  </si>
  <si>
    <t>GVMVI11VLM</t>
  </si>
  <si>
    <t>GGTPE11VLM</t>
  </si>
  <si>
    <t>GVMTG11VLM</t>
  </si>
  <si>
    <t>GGTPM11VLM</t>
  </si>
  <si>
    <t>GGTVP11VLM</t>
  </si>
  <si>
    <t>GVMDT11VLM</t>
  </si>
  <si>
    <t>GGTUK22VLM</t>
  </si>
  <si>
    <t>GSVGL11VLM</t>
  </si>
  <si>
    <t>GGTMM11VLM</t>
  </si>
  <si>
    <t>GVMUT11VLM</t>
  </si>
  <si>
    <t>GGTTJ11VLM</t>
  </si>
  <si>
    <t>GSVFP11VLM</t>
  </si>
  <si>
    <t>GSVSC11VLM</t>
  </si>
  <si>
    <t>GSVSG11VLM</t>
  </si>
  <si>
    <t>GSZAB11VLM</t>
  </si>
  <si>
    <t>GXXSD11VLM</t>
  </si>
  <si>
    <t>Éviközi teljesítmény (é)</t>
  </si>
  <si>
    <t>é</t>
  </si>
  <si>
    <t>a</t>
  </si>
  <si>
    <t xml:space="preserve">Vállalkozásfejlesztés MSc mesterszak </t>
  </si>
  <si>
    <t>GVMTI11VLM</t>
  </si>
  <si>
    <t>GSVVE11VLM</t>
  </si>
  <si>
    <t>Záróvizsga:</t>
  </si>
  <si>
    <t>Komplex szakmai kérdéssor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</si>
</sst>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6">
    <font>
      <sz val="10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i/>
      <sz val="8"/>
      <color indexed="17"/>
      <name val="Arial"/>
      <family val="2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sz val="9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 style="thick"/>
      <top>
        <color indexed="63"/>
      </top>
      <bottom style="dotted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ck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dotted"/>
      <top style="thick"/>
      <bottom style="thick"/>
    </border>
    <border>
      <left>
        <color indexed="63"/>
      </left>
      <right style="dotted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thick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ck"/>
      <top style="medium"/>
      <bottom style="dotted"/>
    </border>
    <border>
      <left style="medium"/>
      <right style="thick"/>
      <top style="dotted"/>
      <bottom style="dotted"/>
    </border>
    <border>
      <left style="thick"/>
      <right style="dotted"/>
      <top style="dotted"/>
      <bottom style="thick"/>
    </border>
    <border>
      <left>
        <color indexed="63"/>
      </left>
      <right style="dotted"/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thick"/>
    </border>
    <border>
      <left>
        <color indexed="63"/>
      </left>
      <right>
        <color indexed="63"/>
      </right>
      <top style="dotted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thick"/>
    </border>
    <border>
      <left style="medium"/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>
        <color indexed="8"/>
      </top>
      <bottom style="thick"/>
    </border>
    <border>
      <left style="medium"/>
      <right style="medium"/>
      <top style="thick">
        <color indexed="8"/>
      </top>
      <bottom style="thick"/>
    </border>
    <border>
      <left style="thick"/>
      <right>
        <color indexed="63"/>
      </right>
      <top style="dotted"/>
      <bottom style="thick"/>
    </border>
    <border>
      <left style="medium"/>
      <right style="thick"/>
      <top style="dotted"/>
      <bottom style="thick"/>
    </border>
    <border>
      <left style="dotted"/>
      <right>
        <color indexed="63"/>
      </right>
      <top style="thick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 style="dotted"/>
      <bottom style="dashed"/>
    </border>
    <border>
      <left style="medium"/>
      <right style="thick"/>
      <top style="dotted"/>
      <bottom style="dashed"/>
    </border>
    <border>
      <left style="thick"/>
      <right>
        <color indexed="63"/>
      </right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thick"/>
      <right style="dotted"/>
      <top style="dotted"/>
      <bottom style="dashed"/>
    </border>
    <border>
      <left>
        <color indexed="63"/>
      </left>
      <right style="thick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dotted"/>
      <right>
        <color indexed="63"/>
      </right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 style="medium"/>
      <right style="dotted"/>
      <top style="thick"/>
      <bottom style="dotted"/>
    </border>
    <border>
      <left style="dotted"/>
      <right style="dotted"/>
      <top style="dotted"/>
      <bottom style="dotted"/>
    </border>
    <border>
      <left style="dotted"/>
      <right style="thick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thick"/>
      <top style="dotted"/>
      <bottom>
        <color indexed="63"/>
      </bottom>
    </border>
    <border>
      <left style="dotted"/>
      <right style="dotted"/>
      <top style="dash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medium"/>
      <bottom style="medium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tted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>
        <color indexed="8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>
        <color indexed="8"/>
      </right>
      <top style="thick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>
        <color indexed="8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thick">
        <color indexed="8"/>
      </top>
      <bottom style="thick"/>
    </border>
    <border>
      <left>
        <color indexed="63"/>
      </left>
      <right style="thick"/>
      <top style="thick">
        <color indexed="8"/>
      </top>
      <bottom style="thick"/>
    </border>
    <border>
      <left style="thick">
        <color indexed="8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8" borderId="7" applyNumberFormat="0" applyFont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3" fillId="0" borderId="14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33" borderId="32" xfId="0" applyFont="1" applyFill="1" applyBorder="1" applyAlignment="1">
      <alignment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3" fillId="33" borderId="15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6" fillId="0" borderId="37" xfId="0" applyFont="1" applyFill="1" applyBorder="1" applyAlignment="1">
      <alignment/>
    </xf>
    <xf numFmtId="0" fontId="3" fillId="33" borderId="24" xfId="0" applyFont="1" applyFill="1" applyBorder="1" applyAlignment="1">
      <alignment horizontal="right"/>
    </xf>
    <xf numFmtId="0" fontId="11" fillId="33" borderId="11" xfId="0" applyFont="1" applyFill="1" applyBorder="1" applyAlignment="1">
      <alignment horizontal="right"/>
    </xf>
    <xf numFmtId="0" fontId="6" fillId="0" borderId="38" xfId="0" applyFont="1" applyBorder="1" applyAlignment="1">
      <alignment/>
    </xf>
    <xf numFmtId="0" fontId="3" fillId="33" borderId="39" xfId="0" applyFont="1" applyFill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13" fillId="0" borderId="28" xfId="0" applyFont="1" applyBorder="1" applyAlignment="1">
      <alignment/>
    </xf>
    <xf numFmtId="0" fontId="12" fillId="0" borderId="28" xfId="0" applyFont="1" applyBorder="1" applyAlignment="1">
      <alignment/>
    </xf>
    <xf numFmtId="0" fontId="13" fillId="0" borderId="29" xfId="0" applyFont="1" applyBorder="1" applyAlignment="1">
      <alignment horizontal="right"/>
    </xf>
    <xf numFmtId="0" fontId="12" fillId="0" borderId="42" xfId="0" applyFont="1" applyBorder="1" applyAlignment="1">
      <alignment/>
    </xf>
    <xf numFmtId="0" fontId="12" fillId="0" borderId="43" xfId="0" applyFont="1" applyBorder="1" applyAlignment="1">
      <alignment/>
    </xf>
    <xf numFmtId="0" fontId="13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11" fillId="33" borderId="46" xfId="0" applyFont="1" applyFill="1" applyBorder="1" applyAlignment="1">
      <alignment horizontal="right"/>
    </xf>
    <xf numFmtId="0" fontId="11" fillId="0" borderId="28" xfId="0" applyFont="1" applyBorder="1" applyAlignment="1">
      <alignment horizontal="right"/>
    </xf>
    <xf numFmtId="0" fontId="7" fillId="0" borderId="38" xfId="0" applyFont="1" applyBorder="1" applyAlignment="1">
      <alignment/>
    </xf>
    <xf numFmtId="0" fontId="7" fillId="33" borderId="47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3" xfId="0" applyFont="1" applyBorder="1" applyAlignment="1">
      <alignment horizontal="right"/>
    </xf>
    <xf numFmtId="0" fontId="3" fillId="0" borderId="49" xfId="0" applyFont="1" applyBorder="1" applyAlignment="1">
      <alignment horizontal="right"/>
    </xf>
    <xf numFmtId="0" fontId="7" fillId="0" borderId="32" xfId="0" applyFont="1" applyBorder="1" applyAlignment="1">
      <alignment/>
    </xf>
    <xf numFmtId="0" fontId="6" fillId="33" borderId="46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11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1" xfId="0" applyFont="1" applyFill="1" applyBorder="1" applyAlignment="1">
      <alignment wrapText="1"/>
    </xf>
    <xf numFmtId="0" fontId="7" fillId="0" borderId="5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right"/>
    </xf>
    <xf numFmtId="0" fontId="11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1" fillId="33" borderId="54" xfId="0" applyFont="1" applyFill="1" applyBorder="1" applyAlignment="1">
      <alignment horizontal="right"/>
    </xf>
    <xf numFmtId="0" fontId="11" fillId="33" borderId="55" xfId="0" applyFont="1" applyFill="1" applyBorder="1" applyAlignment="1">
      <alignment horizontal="right"/>
    </xf>
    <xf numFmtId="0" fontId="3" fillId="33" borderId="56" xfId="0" applyFont="1" applyFill="1" applyBorder="1" applyAlignment="1">
      <alignment horizontal="right"/>
    </xf>
    <xf numFmtId="0" fontId="3" fillId="0" borderId="57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11" fillId="0" borderId="29" xfId="0" applyFont="1" applyBorder="1" applyAlignment="1">
      <alignment horizontal="right"/>
    </xf>
    <xf numFmtId="0" fontId="11" fillId="33" borderId="27" xfId="0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11" fillId="0" borderId="30" xfId="0" applyFont="1" applyBorder="1" applyAlignment="1">
      <alignment horizontal="right"/>
    </xf>
    <xf numFmtId="0" fontId="11" fillId="0" borderId="31" xfId="0" applyFont="1" applyBorder="1" applyAlignment="1">
      <alignment horizontal="right"/>
    </xf>
    <xf numFmtId="0" fontId="6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6" fillId="0" borderId="63" xfId="0" applyFont="1" applyBorder="1" applyAlignment="1">
      <alignment/>
    </xf>
    <xf numFmtId="0" fontId="7" fillId="0" borderId="64" xfId="0" applyFont="1" applyFill="1" applyBorder="1" applyAlignment="1">
      <alignment wrapText="1"/>
    </xf>
    <xf numFmtId="0" fontId="3" fillId="33" borderId="65" xfId="0" applyFont="1" applyFill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73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7" fillId="0" borderId="77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78" xfId="0" applyBorder="1" applyAlignment="1">
      <alignment/>
    </xf>
    <xf numFmtId="0" fontId="7" fillId="0" borderId="80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6" fillId="33" borderId="85" xfId="0" applyFont="1" applyFill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78" xfId="0" applyFont="1" applyBorder="1" applyAlignment="1">
      <alignment horizontal="center"/>
    </xf>
    <xf numFmtId="0" fontId="11" fillId="33" borderId="86" xfId="0" applyFont="1" applyFill="1" applyBorder="1" applyAlignment="1">
      <alignment horizontal="right"/>
    </xf>
    <xf numFmtId="0" fontId="11" fillId="33" borderId="87" xfId="0" applyFont="1" applyFill="1" applyBorder="1" applyAlignment="1">
      <alignment horizontal="right"/>
    </xf>
    <xf numFmtId="0" fontId="6" fillId="0" borderId="88" xfId="0" applyFont="1" applyBorder="1" applyAlignment="1">
      <alignment horizontal="center"/>
    </xf>
    <xf numFmtId="0" fontId="6" fillId="33" borderId="86" xfId="0" applyFont="1" applyFill="1" applyBorder="1" applyAlignment="1">
      <alignment horizontal="center"/>
    </xf>
    <xf numFmtId="0" fontId="6" fillId="0" borderId="88" xfId="0" applyFont="1" applyFill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91" xfId="0" applyFont="1" applyBorder="1" applyAlignment="1">
      <alignment horizontal="center"/>
    </xf>
    <xf numFmtId="0" fontId="6" fillId="33" borderId="92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6" fillId="0" borderId="94" xfId="0" applyFont="1" applyBorder="1" applyAlignment="1">
      <alignment horizontal="center"/>
    </xf>
    <xf numFmtId="0" fontId="6" fillId="0" borderId="95" xfId="0" applyFont="1" applyFill="1" applyBorder="1" applyAlignment="1">
      <alignment horizontal="center"/>
    </xf>
    <xf numFmtId="0" fontId="7" fillId="0" borderId="91" xfId="0" applyFont="1" applyBorder="1" applyAlignment="1">
      <alignment horizontal="center" wrapText="1"/>
    </xf>
    <xf numFmtId="0" fontId="7" fillId="0" borderId="94" xfId="0" applyFont="1" applyBorder="1" applyAlignment="1">
      <alignment horizontal="center" wrapText="1"/>
    </xf>
    <xf numFmtId="0" fontId="7" fillId="0" borderId="91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6" fillId="33" borderId="5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4" fillId="33" borderId="93" xfId="0" applyFont="1" applyFill="1" applyBorder="1" applyAlignment="1">
      <alignment horizontal="center"/>
    </xf>
    <xf numFmtId="0" fontId="55" fillId="0" borderId="43" xfId="0" applyFont="1" applyBorder="1" applyAlignment="1">
      <alignment horizontal="center" vertical="center"/>
    </xf>
    <xf numFmtId="0" fontId="7" fillId="0" borderId="96" xfId="0" applyFont="1" applyFill="1" applyBorder="1" applyAlignment="1">
      <alignment horizontal="center"/>
    </xf>
    <xf numFmtId="0" fontId="7" fillId="0" borderId="97" xfId="0" applyFont="1" applyFill="1" applyBorder="1" applyAlignment="1">
      <alignment horizontal="center"/>
    </xf>
    <xf numFmtId="0" fontId="7" fillId="0" borderId="98" xfId="0" applyFont="1" applyFill="1" applyBorder="1" applyAlignment="1">
      <alignment horizontal="center"/>
    </xf>
    <xf numFmtId="0" fontId="7" fillId="0" borderId="9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00" xfId="0" applyFont="1" applyFill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9" fillId="0" borderId="103" xfId="0" applyFont="1" applyBorder="1" applyAlignment="1">
      <alignment horizontal="center" vertical="center" wrapText="1"/>
    </xf>
    <xf numFmtId="0" fontId="9" fillId="0" borderId="10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7" fillId="0" borderId="105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3" fillId="0" borderId="107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6" fillId="33" borderId="108" xfId="0" applyFont="1" applyFill="1" applyBorder="1" applyAlignment="1">
      <alignment horizontal="left"/>
    </xf>
    <xf numFmtId="0" fontId="6" fillId="33" borderId="109" xfId="0" applyFont="1" applyFill="1" applyBorder="1" applyAlignment="1">
      <alignment horizontal="left"/>
    </xf>
    <xf numFmtId="0" fontId="3" fillId="0" borderId="11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7" fillId="0" borderId="61" xfId="0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8"/>
  <sheetViews>
    <sheetView tabSelected="1" zoomScalePageLayoutView="0" workbookViewId="0" topLeftCell="A1">
      <selection activeCell="AE23" sqref="AE23"/>
    </sheetView>
  </sheetViews>
  <sheetFormatPr defaultColWidth="9.140625" defaultRowHeight="12.75"/>
  <cols>
    <col min="1" max="1" width="3.421875" style="0" customWidth="1"/>
    <col min="2" max="2" width="12.421875" style="0" bestFit="1" customWidth="1"/>
    <col min="3" max="3" width="31.28125" style="0" bestFit="1" customWidth="1"/>
    <col min="4" max="4" width="4.00390625" style="0" customWidth="1"/>
    <col min="5" max="5" width="3.8515625" style="0" customWidth="1"/>
    <col min="6" max="6" width="4.140625" style="0" bestFit="1" customWidth="1"/>
    <col min="7" max="7" width="3.421875" style="0" customWidth="1"/>
    <col min="8" max="8" width="3.140625" style="0" customWidth="1"/>
    <col min="9" max="9" width="3.00390625" style="0" customWidth="1"/>
    <col min="10" max="10" width="3.28125" style="0" customWidth="1"/>
    <col min="11" max="12" width="3.57421875" style="0" customWidth="1"/>
    <col min="13" max="13" width="3.140625" style="0" customWidth="1"/>
    <col min="14" max="14" width="3.28125" style="0" customWidth="1"/>
    <col min="15" max="15" width="3.7109375" style="0" customWidth="1"/>
    <col min="16" max="16" width="4.140625" style="0" bestFit="1" customWidth="1"/>
    <col min="17" max="18" width="3.57421875" style="0" customWidth="1"/>
    <col min="19" max="19" width="3.00390625" style="0" customWidth="1"/>
    <col min="20" max="20" width="3.28125" style="0" customWidth="1"/>
    <col min="21" max="21" width="3.140625" style="0" customWidth="1"/>
    <col min="22" max="22" width="3.57421875" style="0" customWidth="1"/>
    <col min="23" max="23" width="2.8515625" style="0" customWidth="1"/>
    <col min="24" max="24" width="3.28125" style="0" customWidth="1"/>
    <col min="25" max="25" width="3.421875" style="0" customWidth="1"/>
    <col min="26" max="26" width="4.00390625" style="0" customWidth="1"/>
    <col min="27" max="27" width="12.421875" style="0" customWidth="1"/>
  </cols>
  <sheetData>
    <row r="2" spans="1:27" ht="18">
      <c r="A2" s="202" t="s">
        <v>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</row>
    <row r="3" spans="1:27" ht="15">
      <c r="A3" s="203" t="s">
        <v>89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</row>
    <row r="4" spans="1:27" ht="14.25">
      <c r="A4" s="204" t="s">
        <v>41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</row>
    <row r="5" spans="1:27" ht="13.5" thickBot="1">
      <c r="A5" s="205" t="s">
        <v>58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6"/>
      <c r="AA5" s="206"/>
    </row>
    <row r="6" spans="1:27" ht="14.25" customHeight="1" thickBot="1" thickTop="1">
      <c r="A6" s="207"/>
      <c r="B6" s="178" t="s">
        <v>1</v>
      </c>
      <c r="C6" s="181" t="s">
        <v>2</v>
      </c>
      <c r="D6" s="184" t="s">
        <v>3</v>
      </c>
      <c r="E6" s="185"/>
      <c r="F6" s="200" t="s">
        <v>4</v>
      </c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186" t="s">
        <v>26</v>
      </c>
      <c r="AA6" s="187"/>
    </row>
    <row r="7" spans="1:27" ht="13.5" thickBot="1">
      <c r="A7" s="208"/>
      <c r="B7" s="179"/>
      <c r="C7" s="182"/>
      <c r="D7" s="194" t="s">
        <v>5</v>
      </c>
      <c r="E7" s="196" t="s">
        <v>6</v>
      </c>
      <c r="F7" s="34"/>
      <c r="G7" s="34"/>
      <c r="H7" s="35" t="s">
        <v>7</v>
      </c>
      <c r="I7" s="36"/>
      <c r="J7" s="94"/>
      <c r="K7" s="38"/>
      <c r="L7" s="39"/>
      <c r="M7" s="3" t="s">
        <v>8</v>
      </c>
      <c r="N7" s="40"/>
      <c r="O7" s="4"/>
      <c r="P7" s="34"/>
      <c r="Q7" s="34"/>
      <c r="R7" s="35" t="s">
        <v>9</v>
      </c>
      <c r="S7" s="36"/>
      <c r="T7" s="37"/>
      <c r="U7" s="38"/>
      <c r="V7" s="39"/>
      <c r="W7" s="3" t="s">
        <v>10</v>
      </c>
      <c r="X7" s="40"/>
      <c r="Y7" s="151"/>
      <c r="Z7" s="188"/>
      <c r="AA7" s="189"/>
    </row>
    <row r="8" spans="1:27" ht="13.5" thickBot="1">
      <c r="A8" s="195"/>
      <c r="B8" s="180"/>
      <c r="C8" s="183"/>
      <c r="D8" s="195"/>
      <c r="E8" s="197"/>
      <c r="F8" s="41" t="s">
        <v>14</v>
      </c>
      <c r="G8" s="41" t="s">
        <v>15</v>
      </c>
      <c r="H8" s="42" t="s">
        <v>16</v>
      </c>
      <c r="I8" s="42" t="s">
        <v>17</v>
      </c>
      <c r="J8" s="95" t="s">
        <v>18</v>
      </c>
      <c r="K8" s="44" t="s">
        <v>14</v>
      </c>
      <c r="L8" s="41" t="s">
        <v>15</v>
      </c>
      <c r="M8" s="42" t="s">
        <v>16</v>
      </c>
      <c r="N8" s="42" t="s">
        <v>17</v>
      </c>
      <c r="O8" s="45" t="s">
        <v>18</v>
      </c>
      <c r="P8" s="41" t="s">
        <v>14</v>
      </c>
      <c r="Q8" s="41" t="s">
        <v>15</v>
      </c>
      <c r="R8" s="42" t="s">
        <v>16</v>
      </c>
      <c r="S8" s="42" t="s">
        <v>17</v>
      </c>
      <c r="T8" s="43" t="s">
        <v>18</v>
      </c>
      <c r="U8" s="44" t="s">
        <v>14</v>
      </c>
      <c r="V8" s="41" t="s">
        <v>15</v>
      </c>
      <c r="W8" s="42" t="s">
        <v>16</v>
      </c>
      <c r="X8" s="42" t="s">
        <v>17</v>
      </c>
      <c r="Y8" s="43" t="s">
        <v>18</v>
      </c>
      <c r="Z8" s="190"/>
      <c r="AA8" s="191"/>
    </row>
    <row r="9" spans="1:27" ht="14.25" thickBot="1" thickTop="1">
      <c r="A9" s="46" t="s">
        <v>19</v>
      </c>
      <c r="B9" s="198" t="s">
        <v>42</v>
      </c>
      <c r="C9" s="199"/>
      <c r="D9" s="104">
        <f>SUM(D10:D15)</f>
        <v>105</v>
      </c>
      <c r="E9" s="105">
        <f>SUM(E10:E15)</f>
        <v>30</v>
      </c>
      <c r="F9" s="47">
        <f aca="true" t="shared" si="0" ref="F9:Y9">SUM(F10:F15)</f>
        <v>85</v>
      </c>
      <c r="G9" s="47">
        <f t="shared" si="0"/>
        <v>0</v>
      </c>
      <c r="H9" s="47">
        <f t="shared" si="0"/>
        <v>0</v>
      </c>
      <c r="I9" s="47">
        <f t="shared" si="0"/>
        <v>0</v>
      </c>
      <c r="J9" s="48">
        <f t="shared" si="0"/>
        <v>25</v>
      </c>
      <c r="K9" s="49">
        <f>SUM(K10:K15)</f>
        <v>20</v>
      </c>
      <c r="L9" s="50">
        <f>SUM(L10:L15)</f>
        <v>0</v>
      </c>
      <c r="M9" s="50">
        <f>SUM(M10:M15)</f>
        <v>0</v>
      </c>
      <c r="N9" s="50">
        <f>SUM(N10:N15)</f>
        <v>0</v>
      </c>
      <c r="O9" s="51">
        <f>SUM(O10:O15)</f>
        <v>5</v>
      </c>
      <c r="P9" s="47">
        <f t="shared" si="0"/>
        <v>0</v>
      </c>
      <c r="Q9" s="47">
        <f t="shared" si="0"/>
        <v>0</v>
      </c>
      <c r="R9" s="47">
        <f t="shared" si="0"/>
        <v>0</v>
      </c>
      <c r="S9" s="47">
        <f t="shared" si="0"/>
        <v>0</v>
      </c>
      <c r="T9" s="48">
        <f t="shared" si="0"/>
        <v>0</v>
      </c>
      <c r="U9" s="49">
        <f t="shared" si="0"/>
        <v>0</v>
      </c>
      <c r="V9" s="50">
        <f t="shared" si="0"/>
        <v>0</v>
      </c>
      <c r="W9" s="50">
        <f t="shared" si="0"/>
        <v>0</v>
      </c>
      <c r="X9" s="50">
        <f t="shared" si="0"/>
        <v>0</v>
      </c>
      <c r="Y9" s="152">
        <f t="shared" si="0"/>
        <v>0</v>
      </c>
      <c r="Z9" s="173"/>
      <c r="AA9" s="176" t="s">
        <v>66</v>
      </c>
    </row>
    <row r="10" spans="1:27" ht="13.5" thickTop="1">
      <c r="A10" s="52" t="s">
        <v>7</v>
      </c>
      <c r="B10" s="55" t="s">
        <v>67</v>
      </c>
      <c r="C10" s="88" t="s">
        <v>43</v>
      </c>
      <c r="D10" s="53">
        <v>20</v>
      </c>
      <c r="E10" s="19">
        <v>5</v>
      </c>
      <c r="G10" s="128"/>
      <c r="H10" s="128"/>
      <c r="I10" s="129"/>
      <c r="J10" s="21"/>
      <c r="K10" s="130">
        <v>20</v>
      </c>
      <c r="L10" s="5">
        <v>0</v>
      </c>
      <c r="M10" s="5">
        <v>0</v>
      </c>
      <c r="N10" s="5" t="s">
        <v>20</v>
      </c>
      <c r="O10" s="108">
        <v>5</v>
      </c>
      <c r="P10" s="130"/>
      <c r="Q10" s="5"/>
      <c r="R10" s="5"/>
      <c r="S10" s="5"/>
      <c r="T10" s="7"/>
      <c r="U10" s="11"/>
      <c r="V10" s="9"/>
      <c r="W10" s="9"/>
      <c r="X10" s="9"/>
      <c r="Y10" s="10"/>
      <c r="Z10" s="149"/>
      <c r="AA10" s="163"/>
    </row>
    <row r="11" spans="1:27" ht="12.75">
      <c r="A11" s="52" t="s">
        <v>8</v>
      </c>
      <c r="B11" s="55" t="s">
        <v>68</v>
      </c>
      <c r="C11" s="88" t="s">
        <v>44</v>
      </c>
      <c r="D11" s="53">
        <f>F11+G11+H11+K11+L11+M11+P11+Q11+R11+U11+V11+W11</f>
        <v>15</v>
      </c>
      <c r="E11" s="19">
        <f>J11+O11+T11+Y11</f>
        <v>5</v>
      </c>
      <c r="F11" s="24">
        <v>15</v>
      </c>
      <c r="G11" s="131">
        <v>0</v>
      </c>
      <c r="H11" s="131">
        <v>0</v>
      </c>
      <c r="I11" s="131" t="s">
        <v>20</v>
      </c>
      <c r="J11" s="132">
        <v>5</v>
      </c>
      <c r="K11" s="8"/>
      <c r="L11" s="5"/>
      <c r="M11" s="5"/>
      <c r="N11" s="5"/>
      <c r="O11" s="6"/>
      <c r="P11" s="5"/>
      <c r="Q11" s="5"/>
      <c r="R11" s="5"/>
      <c r="S11" s="5"/>
      <c r="T11" s="7"/>
      <c r="U11" s="11"/>
      <c r="V11" s="9"/>
      <c r="W11" s="9"/>
      <c r="X11" s="9"/>
      <c r="Y11" s="10"/>
      <c r="Z11" s="149"/>
      <c r="AA11" s="163"/>
    </row>
    <row r="12" spans="1:27" ht="12.75">
      <c r="A12" s="52" t="s">
        <v>9</v>
      </c>
      <c r="B12" s="55" t="s">
        <v>69</v>
      </c>
      <c r="C12" s="88" t="s">
        <v>45</v>
      </c>
      <c r="D12" s="53">
        <f>F12+G12+H12+K12+L12+M12+P12+Q12+R12+U12+V12+W12</f>
        <v>15</v>
      </c>
      <c r="E12" s="19">
        <f>J12+O12+T12+Y12</f>
        <v>5</v>
      </c>
      <c r="F12" s="5">
        <v>15</v>
      </c>
      <c r="G12" s="5">
        <v>0</v>
      </c>
      <c r="H12" s="5">
        <v>0</v>
      </c>
      <c r="I12" s="5" t="s">
        <v>20</v>
      </c>
      <c r="J12" s="109">
        <v>5</v>
      </c>
      <c r="K12" s="8"/>
      <c r="L12" s="5"/>
      <c r="M12" s="5"/>
      <c r="N12" s="5"/>
      <c r="O12" s="6"/>
      <c r="P12" s="5"/>
      <c r="Q12" s="5"/>
      <c r="R12" s="5"/>
      <c r="S12" s="5"/>
      <c r="T12" s="7"/>
      <c r="U12" s="11"/>
      <c r="V12" s="9"/>
      <c r="W12" s="9"/>
      <c r="X12" s="9"/>
      <c r="Y12" s="10"/>
      <c r="Z12" s="149"/>
      <c r="AA12" s="163"/>
    </row>
    <row r="13" spans="1:27" ht="12.75">
      <c r="A13" s="52" t="s">
        <v>10</v>
      </c>
      <c r="B13" s="55" t="s">
        <v>70</v>
      </c>
      <c r="C13" s="88" t="s">
        <v>46</v>
      </c>
      <c r="D13" s="53">
        <f>F13+G13+H13+K13+L13+M13+P13+Q13+R13+U13+V13+W13</f>
        <v>20</v>
      </c>
      <c r="E13" s="19">
        <f>J13+O13+T13+Y13</f>
        <v>5</v>
      </c>
      <c r="F13" s="5">
        <v>20</v>
      </c>
      <c r="G13" s="5">
        <v>0</v>
      </c>
      <c r="H13" s="5">
        <v>0</v>
      </c>
      <c r="I13" s="5" t="s">
        <v>20</v>
      </c>
      <c r="J13" s="109">
        <v>5</v>
      </c>
      <c r="K13" s="8"/>
      <c r="L13" s="5"/>
      <c r="M13" s="5"/>
      <c r="N13" s="5"/>
      <c r="O13" s="6"/>
      <c r="P13" s="5"/>
      <c r="Q13" s="5"/>
      <c r="R13" s="5"/>
      <c r="S13" s="5"/>
      <c r="T13" s="7"/>
      <c r="U13" s="11"/>
      <c r="V13" s="9"/>
      <c r="W13" s="9"/>
      <c r="X13" s="9"/>
      <c r="Y13" s="10"/>
      <c r="Z13" s="149"/>
      <c r="AA13" s="163"/>
    </row>
    <row r="14" spans="1:27" ht="12.75">
      <c r="A14" s="52" t="s">
        <v>11</v>
      </c>
      <c r="B14" s="55" t="s">
        <v>71</v>
      </c>
      <c r="C14" s="88" t="s">
        <v>47</v>
      </c>
      <c r="D14" s="53">
        <f>F14+G14+H14+K14+L14+M14+P14+Q14+R14+U14+V14+W14</f>
        <v>20</v>
      </c>
      <c r="E14" s="19">
        <f>J14+O14+T14+Y14</f>
        <v>5</v>
      </c>
      <c r="F14" s="5">
        <v>20</v>
      </c>
      <c r="G14" s="5">
        <v>0</v>
      </c>
      <c r="H14" s="5">
        <v>0</v>
      </c>
      <c r="I14" s="5" t="s">
        <v>20</v>
      </c>
      <c r="J14" s="109">
        <v>5</v>
      </c>
      <c r="K14" s="24"/>
      <c r="L14" s="17"/>
      <c r="M14" s="17"/>
      <c r="N14" s="17"/>
      <c r="O14" s="22"/>
      <c r="P14" s="17"/>
      <c r="Q14" s="17"/>
      <c r="R14" s="17"/>
      <c r="S14" s="17"/>
      <c r="T14" s="23"/>
      <c r="U14" s="26"/>
      <c r="V14" s="18"/>
      <c r="W14" s="18"/>
      <c r="X14" s="18"/>
      <c r="Y14" s="153"/>
      <c r="Z14" s="149"/>
      <c r="AA14" s="168"/>
    </row>
    <row r="15" spans="1:27" ht="13.5" thickBot="1">
      <c r="A15" s="52" t="s">
        <v>12</v>
      </c>
      <c r="B15" s="87" t="s">
        <v>72</v>
      </c>
      <c r="C15" s="90" t="s">
        <v>59</v>
      </c>
      <c r="D15" s="53">
        <f>F15+G15+H15+K15+L15+M15+P15+Q15+R15+U15+V15+W15</f>
        <v>15</v>
      </c>
      <c r="E15" s="19">
        <f>J15+O15+T15+Y15</f>
        <v>5</v>
      </c>
      <c r="F15" s="12">
        <v>15</v>
      </c>
      <c r="G15" s="12">
        <v>0</v>
      </c>
      <c r="H15" s="12">
        <v>0</v>
      </c>
      <c r="I15" s="12" t="s">
        <v>87</v>
      </c>
      <c r="J15" s="110">
        <v>5</v>
      </c>
      <c r="K15" s="14"/>
      <c r="L15" s="12"/>
      <c r="M15" s="12"/>
      <c r="N15" s="12"/>
      <c r="O15" s="13"/>
      <c r="P15" s="15"/>
      <c r="Q15" s="15"/>
      <c r="R15" s="15"/>
      <c r="S15" s="15"/>
      <c r="T15" s="2"/>
      <c r="U15" s="16"/>
      <c r="V15" s="15"/>
      <c r="W15" s="15"/>
      <c r="X15" s="15"/>
      <c r="Y15" s="2"/>
      <c r="Z15" s="150"/>
      <c r="AA15" s="167"/>
    </row>
    <row r="16" spans="1:27" ht="13.5" thickBot="1">
      <c r="A16" s="1" t="s">
        <v>21</v>
      </c>
      <c r="B16" s="192" t="s">
        <v>48</v>
      </c>
      <c r="C16" s="193"/>
      <c r="D16" s="57">
        <f>SUM(D17:D31)</f>
        <v>265</v>
      </c>
      <c r="E16" s="156">
        <f>SUM(E17:E31)</f>
        <v>90</v>
      </c>
      <c r="F16" s="155">
        <f aca="true" t="shared" si="1" ref="F16:Y16">SUM(F17:F31)</f>
        <v>15</v>
      </c>
      <c r="G16" s="57">
        <f t="shared" si="1"/>
        <v>0</v>
      </c>
      <c r="H16" s="57">
        <f t="shared" si="1"/>
        <v>0</v>
      </c>
      <c r="I16" s="57">
        <f t="shared" si="1"/>
        <v>0</v>
      </c>
      <c r="J16" s="57">
        <f t="shared" si="1"/>
        <v>5</v>
      </c>
      <c r="K16" s="112">
        <f t="shared" si="1"/>
        <v>90</v>
      </c>
      <c r="L16" s="57">
        <f t="shared" si="1"/>
        <v>0</v>
      </c>
      <c r="M16" s="57">
        <f t="shared" si="1"/>
        <v>0</v>
      </c>
      <c r="N16" s="57">
        <f t="shared" si="1"/>
        <v>0</v>
      </c>
      <c r="O16" s="113">
        <f t="shared" si="1"/>
        <v>25</v>
      </c>
      <c r="P16" s="57">
        <f t="shared" si="1"/>
        <v>95</v>
      </c>
      <c r="Q16" s="57">
        <f t="shared" si="1"/>
        <v>0</v>
      </c>
      <c r="R16" s="57">
        <f t="shared" si="1"/>
        <v>0</v>
      </c>
      <c r="S16" s="57">
        <f t="shared" si="1"/>
        <v>0</v>
      </c>
      <c r="T16" s="57">
        <f t="shared" si="1"/>
        <v>30</v>
      </c>
      <c r="U16" s="112">
        <f t="shared" si="1"/>
        <v>50</v>
      </c>
      <c r="V16" s="57">
        <f t="shared" si="1"/>
        <v>0</v>
      </c>
      <c r="W16" s="57">
        <f t="shared" si="1"/>
        <v>15</v>
      </c>
      <c r="X16" s="57">
        <f t="shared" si="1"/>
        <v>0</v>
      </c>
      <c r="Y16" s="57">
        <f t="shared" si="1"/>
        <v>30</v>
      </c>
      <c r="Z16" s="158"/>
      <c r="AA16" s="164"/>
    </row>
    <row r="17" spans="1:27" ht="12.75">
      <c r="A17" s="58" t="s">
        <v>13</v>
      </c>
      <c r="B17" s="62" t="s">
        <v>73</v>
      </c>
      <c r="C17" s="88" t="s">
        <v>49</v>
      </c>
      <c r="D17" s="59">
        <f aca="true" t="shared" si="2" ref="D17:D31">F17+G17+H17+K17+L17+M17+P17+Q17+R17+U17+V17+W17</f>
        <v>20</v>
      </c>
      <c r="E17" s="60">
        <f aca="true" t="shared" si="3" ref="E17:E31">J17+O17+T17+Y17</f>
        <v>5</v>
      </c>
      <c r="F17" s="5"/>
      <c r="G17" s="5"/>
      <c r="H17" s="5"/>
      <c r="I17" s="5"/>
      <c r="J17" s="29"/>
      <c r="K17" s="8">
        <v>20</v>
      </c>
      <c r="L17" s="5">
        <v>0</v>
      </c>
      <c r="M17" s="5">
        <v>0</v>
      </c>
      <c r="N17" s="5" t="s">
        <v>20</v>
      </c>
      <c r="O17" s="6">
        <v>5</v>
      </c>
      <c r="P17" s="5"/>
      <c r="Q17" s="5"/>
      <c r="R17" s="5"/>
      <c r="S17" s="5"/>
      <c r="T17" s="7"/>
      <c r="U17" s="8"/>
      <c r="V17" s="5"/>
      <c r="W17" s="5"/>
      <c r="X17" s="5"/>
      <c r="Y17" s="7"/>
      <c r="Z17" s="157"/>
      <c r="AA17" s="162"/>
    </row>
    <row r="18" spans="1:27" ht="22.5">
      <c r="A18" s="58" t="s">
        <v>27</v>
      </c>
      <c r="B18" s="62" t="s">
        <v>74</v>
      </c>
      <c r="C18" s="91" t="s">
        <v>50</v>
      </c>
      <c r="D18" s="53">
        <f t="shared" si="2"/>
        <v>15</v>
      </c>
      <c r="E18" s="19">
        <f t="shared" si="3"/>
        <v>5</v>
      </c>
      <c r="F18" s="5"/>
      <c r="G18" s="5"/>
      <c r="H18" s="5"/>
      <c r="I18" s="5"/>
      <c r="J18" s="29"/>
      <c r="K18" s="8">
        <v>15</v>
      </c>
      <c r="L18" s="5">
        <v>0</v>
      </c>
      <c r="M18" s="5">
        <v>0</v>
      </c>
      <c r="N18" s="5" t="s">
        <v>20</v>
      </c>
      <c r="O18" s="6">
        <v>5</v>
      </c>
      <c r="P18" s="5"/>
      <c r="Q18" s="5"/>
      <c r="R18" s="5"/>
      <c r="S18" s="5"/>
      <c r="T18" s="7"/>
      <c r="U18" s="8"/>
      <c r="V18" s="5"/>
      <c r="W18" s="5"/>
      <c r="X18" s="5"/>
      <c r="Y18" s="7"/>
      <c r="Z18" s="149" t="s">
        <v>11</v>
      </c>
      <c r="AA18" s="165" t="s">
        <v>71</v>
      </c>
    </row>
    <row r="19" spans="1:27" ht="12.75">
      <c r="A19" s="58" t="s">
        <v>28</v>
      </c>
      <c r="B19" s="62" t="s">
        <v>75</v>
      </c>
      <c r="C19" s="88" t="s">
        <v>61</v>
      </c>
      <c r="D19" s="53">
        <f t="shared" si="2"/>
        <v>20</v>
      </c>
      <c r="E19" s="19">
        <f t="shared" si="3"/>
        <v>5</v>
      </c>
      <c r="F19" s="5"/>
      <c r="G19" s="5"/>
      <c r="H19" s="5"/>
      <c r="I19" s="5"/>
      <c r="J19" s="29"/>
      <c r="K19" s="8">
        <v>20</v>
      </c>
      <c r="L19" s="5">
        <v>0</v>
      </c>
      <c r="M19" s="5">
        <v>0</v>
      </c>
      <c r="N19" s="5" t="s">
        <v>20</v>
      </c>
      <c r="O19" s="6">
        <v>5</v>
      </c>
      <c r="P19" s="5"/>
      <c r="Q19" s="5"/>
      <c r="R19" s="5"/>
      <c r="S19" s="5"/>
      <c r="T19" s="7"/>
      <c r="U19" s="8"/>
      <c r="V19" s="5"/>
      <c r="W19" s="5"/>
      <c r="X19" s="5"/>
      <c r="Y19" s="7"/>
      <c r="Z19" s="149"/>
      <c r="AA19" s="165"/>
    </row>
    <row r="20" spans="1:27" ht="12.75">
      <c r="A20" s="58" t="s">
        <v>29</v>
      </c>
      <c r="B20" s="62" t="s">
        <v>76</v>
      </c>
      <c r="C20" s="91" t="s">
        <v>62</v>
      </c>
      <c r="D20" s="53">
        <f t="shared" si="2"/>
        <v>15</v>
      </c>
      <c r="E20" s="19">
        <f t="shared" si="3"/>
        <v>5</v>
      </c>
      <c r="F20" s="5"/>
      <c r="G20" s="5"/>
      <c r="H20" s="5"/>
      <c r="I20" s="5"/>
      <c r="J20" s="29"/>
      <c r="K20" s="8">
        <v>15</v>
      </c>
      <c r="L20" s="5">
        <v>0</v>
      </c>
      <c r="M20" s="5">
        <v>0</v>
      </c>
      <c r="N20" s="5" t="s">
        <v>87</v>
      </c>
      <c r="O20" s="6">
        <v>5</v>
      </c>
      <c r="P20" s="5"/>
      <c r="Q20" s="5"/>
      <c r="R20" s="5"/>
      <c r="S20" s="5"/>
      <c r="T20" s="7"/>
      <c r="U20" s="8"/>
      <c r="V20" s="5"/>
      <c r="W20" s="5"/>
      <c r="X20" s="5"/>
      <c r="Y20" s="7"/>
      <c r="Z20" s="149"/>
      <c r="AA20" s="169"/>
    </row>
    <row r="21" spans="1:27" ht="12.75">
      <c r="A21" s="58" t="s">
        <v>30</v>
      </c>
      <c r="B21" s="62" t="s">
        <v>90</v>
      </c>
      <c r="C21" s="91" t="s">
        <v>63</v>
      </c>
      <c r="D21" s="53">
        <f t="shared" si="2"/>
        <v>15</v>
      </c>
      <c r="E21" s="19">
        <f t="shared" si="3"/>
        <v>5</v>
      </c>
      <c r="F21" s="5"/>
      <c r="G21" s="5"/>
      <c r="H21" s="5"/>
      <c r="I21" s="5"/>
      <c r="J21" s="29"/>
      <c r="K21" s="8"/>
      <c r="L21" s="5"/>
      <c r="M21" s="5"/>
      <c r="N21" s="5"/>
      <c r="O21" s="6"/>
      <c r="P21" s="5">
        <v>15</v>
      </c>
      <c r="Q21" s="5">
        <v>0</v>
      </c>
      <c r="R21" s="5">
        <v>0</v>
      </c>
      <c r="S21" s="5" t="s">
        <v>20</v>
      </c>
      <c r="T21" s="7">
        <v>5</v>
      </c>
      <c r="U21" s="8"/>
      <c r="V21" s="5"/>
      <c r="W21" s="5"/>
      <c r="X21" s="5"/>
      <c r="Y21" s="7"/>
      <c r="Z21" s="149" t="s">
        <v>10</v>
      </c>
      <c r="AA21" s="168" t="s">
        <v>70</v>
      </c>
    </row>
    <row r="22" spans="1:31" ht="12.75">
      <c r="A22" s="58" t="s">
        <v>31</v>
      </c>
      <c r="B22" s="99" t="s">
        <v>77</v>
      </c>
      <c r="C22" s="91" t="s">
        <v>51</v>
      </c>
      <c r="D22" s="54">
        <f t="shared" si="2"/>
        <v>15</v>
      </c>
      <c r="E22" s="20">
        <f t="shared" si="3"/>
        <v>5</v>
      </c>
      <c r="F22" s="5"/>
      <c r="G22" s="5"/>
      <c r="H22" s="5"/>
      <c r="I22" s="5"/>
      <c r="J22" s="29"/>
      <c r="K22" s="8"/>
      <c r="L22" s="5"/>
      <c r="M22" s="5"/>
      <c r="N22" s="5"/>
      <c r="O22" s="6"/>
      <c r="P22" s="5">
        <v>15</v>
      </c>
      <c r="Q22" s="5">
        <v>0</v>
      </c>
      <c r="R22" s="5">
        <v>0</v>
      </c>
      <c r="S22" s="5" t="s">
        <v>20</v>
      </c>
      <c r="T22" s="7">
        <v>5</v>
      </c>
      <c r="U22" s="8"/>
      <c r="V22" s="5"/>
      <c r="W22" s="5"/>
      <c r="X22" s="5"/>
      <c r="Y22" s="7"/>
      <c r="Z22" s="149"/>
      <c r="AA22" s="170"/>
      <c r="AE22" s="127"/>
    </row>
    <row r="23" spans="1:31" ht="12.75">
      <c r="A23" s="119" t="s">
        <v>32</v>
      </c>
      <c r="B23" s="103" t="s">
        <v>78</v>
      </c>
      <c r="C23" s="120" t="s">
        <v>60</v>
      </c>
      <c r="D23" s="121">
        <v>15</v>
      </c>
      <c r="E23" s="122">
        <v>5</v>
      </c>
      <c r="F23" s="123">
        <v>15</v>
      </c>
      <c r="G23" s="123">
        <v>0</v>
      </c>
      <c r="H23" s="123">
        <v>0</v>
      </c>
      <c r="I23" s="123" t="s">
        <v>20</v>
      </c>
      <c r="J23" s="126">
        <v>5</v>
      </c>
      <c r="K23" s="124"/>
      <c r="L23" s="123"/>
      <c r="M23" s="123"/>
      <c r="N23" s="123"/>
      <c r="O23" s="125"/>
      <c r="P23" s="133"/>
      <c r="Q23" s="134"/>
      <c r="S23" s="135"/>
      <c r="T23" s="136"/>
      <c r="U23" s="124"/>
      <c r="V23" s="123"/>
      <c r="W23" s="123"/>
      <c r="X23" s="123"/>
      <c r="Y23" s="126"/>
      <c r="Z23" s="149"/>
      <c r="AA23" s="171"/>
      <c r="AE23" s="127"/>
    </row>
    <row r="24" spans="1:31" ht="12.75">
      <c r="A24" s="58" t="s">
        <v>33</v>
      </c>
      <c r="B24" s="62" t="s">
        <v>91</v>
      </c>
      <c r="C24" s="88" t="s">
        <v>52</v>
      </c>
      <c r="D24" s="53">
        <f t="shared" si="2"/>
        <v>20</v>
      </c>
      <c r="E24" s="19">
        <f t="shared" si="3"/>
        <v>5</v>
      </c>
      <c r="F24" s="5"/>
      <c r="G24" s="5"/>
      <c r="H24" s="12"/>
      <c r="I24" s="12"/>
      <c r="J24" s="32"/>
      <c r="K24" s="14">
        <v>20</v>
      </c>
      <c r="L24" s="137">
        <v>0</v>
      </c>
      <c r="M24" s="137">
        <v>0</v>
      </c>
      <c r="N24" s="137" t="s">
        <v>20</v>
      </c>
      <c r="O24" s="13">
        <v>5</v>
      </c>
      <c r="P24" s="5"/>
      <c r="Q24" s="5"/>
      <c r="R24" s="131"/>
      <c r="S24" s="131"/>
      <c r="T24" s="132"/>
      <c r="U24" s="8"/>
      <c r="V24" s="5"/>
      <c r="W24" s="5"/>
      <c r="X24" s="5"/>
      <c r="Y24" s="7"/>
      <c r="Z24" s="157"/>
      <c r="AA24" s="172"/>
      <c r="AE24" s="127"/>
    </row>
    <row r="25" spans="1:31" ht="12.75">
      <c r="A25" s="58" t="s">
        <v>34</v>
      </c>
      <c r="B25" s="62" t="s">
        <v>79</v>
      </c>
      <c r="C25" s="91" t="s">
        <v>53</v>
      </c>
      <c r="D25" s="56">
        <v>15</v>
      </c>
      <c r="E25" s="61">
        <v>5</v>
      </c>
      <c r="F25" s="28"/>
      <c r="G25" s="138"/>
      <c r="H25" s="139"/>
      <c r="I25" s="140"/>
      <c r="J25" s="141"/>
      <c r="K25" s="142"/>
      <c r="L25" s="143"/>
      <c r="M25" s="143"/>
      <c r="N25" s="144"/>
      <c r="O25" s="145"/>
      <c r="P25" s="146">
        <v>15</v>
      </c>
      <c r="Q25" s="28">
        <v>0</v>
      </c>
      <c r="R25" s="28">
        <v>0</v>
      </c>
      <c r="S25" s="28" t="s">
        <v>20</v>
      </c>
      <c r="T25" s="33">
        <v>5</v>
      </c>
      <c r="U25" s="8"/>
      <c r="V25" s="5"/>
      <c r="W25" s="5"/>
      <c r="X25" s="5"/>
      <c r="Y25" s="7"/>
      <c r="Z25" s="159" t="s">
        <v>8</v>
      </c>
      <c r="AA25" s="168" t="s">
        <v>68</v>
      </c>
      <c r="AE25" s="127"/>
    </row>
    <row r="26" spans="1:31" ht="12.75">
      <c r="A26" s="58" t="s">
        <v>35</v>
      </c>
      <c r="B26" s="62" t="s">
        <v>80</v>
      </c>
      <c r="C26" s="88" t="s">
        <v>54</v>
      </c>
      <c r="D26" s="56">
        <v>15</v>
      </c>
      <c r="E26" s="61">
        <v>5</v>
      </c>
      <c r="F26" s="5"/>
      <c r="G26" s="5"/>
      <c r="H26" s="5"/>
      <c r="I26" s="5"/>
      <c r="J26" s="147"/>
      <c r="K26" s="24"/>
      <c r="L26" s="131"/>
      <c r="M26" s="131"/>
      <c r="N26" s="131"/>
      <c r="O26" s="132"/>
      <c r="Q26" s="134"/>
      <c r="R26" s="134"/>
      <c r="S26" s="134"/>
      <c r="U26" s="148">
        <v>15</v>
      </c>
      <c r="V26" s="5">
        <v>0</v>
      </c>
      <c r="W26" s="5">
        <v>0</v>
      </c>
      <c r="X26" s="5" t="s">
        <v>20</v>
      </c>
      <c r="Y26" s="7">
        <v>5</v>
      </c>
      <c r="Z26" s="149"/>
      <c r="AA26" s="169"/>
      <c r="AE26" s="127"/>
    </row>
    <row r="27" spans="1:27" ht="12.75">
      <c r="A27" s="58" t="s">
        <v>36</v>
      </c>
      <c r="B27" s="62" t="s">
        <v>81</v>
      </c>
      <c r="C27" s="88" t="s">
        <v>55</v>
      </c>
      <c r="D27" s="56">
        <f t="shared" si="2"/>
        <v>15</v>
      </c>
      <c r="E27" s="61">
        <f t="shared" si="3"/>
        <v>5</v>
      </c>
      <c r="F27" s="5"/>
      <c r="G27" s="5"/>
      <c r="H27" s="5"/>
      <c r="I27" s="5"/>
      <c r="J27" s="29"/>
      <c r="K27" s="8"/>
      <c r="L27" s="5"/>
      <c r="M27" s="5"/>
      <c r="N27" s="5"/>
      <c r="O27" s="114"/>
      <c r="P27" s="17">
        <v>15</v>
      </c>
      <c r="Q27" s="17">
        <v>0</v>
      </c>
      <c r="R27" s="17">
        <v>0</v>
      </c>
      <c r="S27" s="17" t="s">
        <v>20</v>
      </c>
      <c r="T27" s="23">
        <v>5</v>
      </c>
      <c r="U27" s="8"/>
      <c r="V27" s="5"/>
      <c r="W27" s="5"/>
      <c r="X27" s="5"/>
      <c r="Y27" s="7"/>
      <c r="Z27" s="149"/>
      <c r="AA27" s="171"/>
    </row>
    <row r="28" spans="1:27" ht="12.75">
      <c r="A28" s="58" t="s">
        <v>37</v>
      </c>
      <c r="B28" s="62" t="s">
        <v>82</v>
      </c>
      <c r="C28" s="88" t="s">
        <v>64</v>
      </c>
      <c r="D28" s="56">
        <v>20</v>
      </c>
      <c r="E28" s="61">
        <v>5</v>
      </c>
      <c r="F28" s="5"/>
      <c r="G28" s="5"/>
      <c r="H28" s="5"/>
      <c r="I28" s="5"/>
      <c r="J28" s="29"/>
      <c r="K28" s="8"/>
      <c r="L28" s="5"/>
      <c r="M28" s="5"/>
      <c r="N28" s="5"/>
      <c r="O28" s="114"/>
      <c r="P28" s="8">
        <v>20</v>
      </c>
      <c r="Q28" s="5">
        <v>0</v>
      </c>
      <c r="R28" s="5">
        <v>0</v>
      </c>
      <c r="S28" s="5" t="s">
        <v>20</v>
      </c>
      <c r="T28" s="6">
        <v>5</v>
      </c>
      <c r="U28" s="133"/>
      <c r="V28" s="134"/>
      <c r="W28" s="134"/>
      <c r="X28" s="135"/>
      <c r="Z28" s="149"/>
      <c r="AA28" s="169"/>
    </row>
    <row r="29" spans="1:27" ht="12.75">
      <c r="A29" s="58" t="s">
        <v>38</v>
      </c>
      <c r="B29" s="62" t="s">
        <v>83</v>
      </c>
      <c r="C29" s="88" t="s">
        <v>56</v>
      </c>
      <c r="D29" s="56">
        <f t="shared" si="2"/>
        <v>20</v>
      </c>
      <c r="E29" s="61">
        <f t="shared" si="3"/>
        <v>5</v>
      </c>
      <c r="F29" s="25"/>
      <c r="G29" s="25"/>
      <c r="H29" s="5"/>
      <c r="I29" s="5"/>
      <c r="J29" s="29"/>
      <c r="K29" s="8"/>
      <c r="L29" s="5"/>
      <c r="M29" s="5"/>
      <c r="N29" s="5"/>
      <c r="O29" s="6"/>
      <c r="P29" s="5"/>
      <c r="Q29" s="5"/>
      <c r="R29" s="5"/>
      <c r="S29" s="5"/>
      <c r="T29" s="7"/>
      <c r="U29" s="8">
        <v>20</v>
      </c>
      <c r="V29" s="5">
        <v>0</v>
      </c>
      <c r="W29" s="5">
        <v>0</v>
      </c>
      <c r="X29" s="131" t="s">
        <v>20</v>
      </c>
      <c r="Y29" s="154">
        <v>5</v>
      </c>
      <c r="Z29" s="149"/>
      <c r="AA29" s="168"/>
    </row>
    <row r="30" spans="1:27" ht="12.75">
      <c r="A30" s="58" t="s">
        <v>39</v>
      </c>
      <c r="B30" s="62" t="s">
        <v>84</v>
      </c>
      <c r="C30" s="88" t="s">
        <v>57</v>
      </c>
      <c r="D30" s="56">
        <f t="shared" si="2"/>
        <v>30</v>
      </c>
      <c r="E30" s="61">
        <f t="shared" si="3"/>
        <v>10</v>
      </c>
      <c r="F30" s="25"/>
      <c r="G30" s="25"/>
      <c r="H30" s="5"/>
      <c r="I30" s="5"/>
      <c r="J30" s="29"/>
      <c r="K30" s="8"/>
      <c r="L30" s="5"/>
      <c r="M30" s="5"/>
      <c r="N30" s="5"/>
      <c r="O30" s="6"/>
      <c r="P30" s="5">
        <v>15</v>
      </c>
      <c r="Q30" s="5">
        <v>0</v>
      </c>
      <c r="R30" s="5">
        <v>0</v>
      </c>
      <c r="S30" s="5" t="s">
        <v>87</v>
      </c>
      <c r="T30" s="7">
        <v>5</v>
      </c>
      <c r="U30" s="8">
        <v>15</v>
      </c>
      <c r="V30" s="5">
        <v>0</v>
      </c>
      <c r="W30" s="5">
        <v>0</v>
      </c>
      <c r="X30" s="5" t="s">
        <v>87</v>
      </c>
      <c r="Y30" s="7">
        <v>5</v>
      </c>
      <c r="Z30" s="149"/>
      <c r="AA30" s="163"/>
    </row>
    <row r="31" spans="1:27" ht="13.5" thickBot="1">
      <c r="A31" s="117" t="s">
        <v>40</v>
      </c>
      <c r="B31" s="89" t="s">
        <v>85</v>
      </c>
      <c r="C31" s="92" t="s">
        <v>65</v>
      </c>
      <c r="D31" s="106">
        <f t="shared" si="2"/>
        <v>15</v>
      </c>
      <c r="E31" s="107">
        <f t="shared" si="3"/>
        <v>15</v>
      </c>
      <c r="F31" s="63"/>
      <c r="G31" s="63"/>
      <c r="H31" s="64"/>
      <c r="I31" s="64"/>
      <c r="J31" s="96"/>
      <c r="K31" s="66"/>
      <c r="L31" s="67"/>
      <c r="M31" s="67"/>
      <c r="N31" s="67"/>
      <c r="O31" s="68"/>
      <c r="P31" s="64"/>
      <c r="Q31" s="64"/>
      <c r="R31" s="64"/>
      <c r="S31" s="64"/>
      <c r="T31" s="65"/>
      <c r="U31" s="66"/>
      <c r="V31" s="67"/>
      <c r="W31" s="77">
        <v>15</v>
      </c>
      <c r="X31" s="177" t="s">
        <v>88</v>
      </c>
      <c r="Y31" s="79">
        <v>15</v>
      </c>
      <c r="Z31" s="160"/>
      <c r="AA31" s="167"/>
    </row>
    <row r="32" spans="1:27" ht="14.25" thickBot="1" thickTop="1">
      <c r="A32" s="118"/>
      <c r="B32" s="100"/>
      <c r="C32" s="93" t="s">
        <v>22</v>
      </c>
      <c r="D32" s="70">
        <f aca="true" t="shared" si="4" ref="D32:Y32">D9+D16</f>
        <v>370</v>
      </c>
      <c r="E32" s="70">
        <f t="shared" si="4"/>
        <v>120</v>
      </c>
      <c r="F32" s="71">
        <f t="shared" si="4"/>
        <v>100</v>
      </c>
      <c r="G32" s="71">
        <f t="shared" si="4"/>
        <v>0</v>
      </c>
      <c r="H32" s="71">
        <f t="shared" si="4"/>
        <v>0</v>
      </c>
      <c r="I32" s="71">
        <f t="shared" si="4"/>
        <v>0</v>
      </c>
      <c r="J32" s="111">
        <f t="shared" si="4"/>
        <v>30</v>
      </c>
      <c r="K32" s="115">
        <f t="shared" si="4"/>
        <v>110</v>
      </c>
      <c r="L32" s="71">
        <f t="shared" si="4"/>
        <v>0</v>
      </c>
      <c r="M32" s="71">
        <f t="shared" si="4"/>
        <v>0</v>
      </c>
      <c r="N32" s="71">
        <f t="shared" si="4"/>
        <v>0</v>
      </c>
      <c r="O32" s="116">
        <f t="shared" si="4"/>
        <v>30</v>
      </c>
      <c r="P32" s="71">
        <f t="shared" si="4"/>
        <v>95</v>
      </c>
      <c r="Q32" s="71">
        <f t="shared" si="4"/>
        <v>0</v>
      </c>
      <c r="R32" s="71">
        <f t="shared" si="4"/>
        <v>0</v>
      </c>
      <c r="S32" s="71">
        <f t="shared" si="4"/>
        <v>0</v>
      </c>
      <c r="T32" s="111">
        <f t="shared" si="4"/>
        <v>30</v>
      </c>
      <c r="U32" s="115">
        <f t="shared" si="4"/>
        <v>50</v>
      </c>
      <c r="V32" s="71">
        <f t="shared" si="4"/>
        <v>0</v>
      </c>
      <c r="W32" s="71">
        <f t="shared" si="4"/>
        <v>15</v>
      </c>
      <c r="X32" s="71">
        <f t="shared" si="4"/>
        <v>0</v>
      </c>
      <c r="Y32" s="111">
        <f t="shared" si="4"/>
        <v>30</v>
      </c>
      <c r="Z32" s="161"/>
      <c r="AA32" s="166"/>
    </row>
    <row r="33" spans="1:27" ht="13.5" thickTop="1">
      <c r="A33" s="72"/>
      <c r="B33" s="101"/>
      <c r="C33" s="88" t="s">
        <v>23</v>
      </c>
      <c r="D33" s="73">
        <v>0</v>
      </c>
      <c r="E33" s="30"/>
      <c r="F33" s="9"/>
      <c r="G33" s="9"/>
      <c r="H33" s="9"/>
      <c r="I33" s="31">
        <v>0</v>
      </c>
      <c r="J33" s="27"/>
      <c r="K33" s="9"/>
      <c r="L33" s="9"/>
      <c r="M33" s="9"/>
      <c r="N33" s="31">
        <v>0</v>
      </c>
      <c r="O33" s="10"/>
      <c r="P33" s="11"/>
      <c r="Q33" s="9"/>
      <c r="R33" s="9"/>
      <c r="S33" s="31">
        <v>0</v>
      </c>
      <c r="T33" s="10"/>
      <c r="U33" s="11"/>
      <c r="V33" s="9"/>
      <c r="W33" s="9"/>
      <c r="X33" s="31">
        <v>0</v>
      </c>
      <c r="Y33" s="10"/>
      <c r="Z33" s="157"/>
      <c r="AA33" s="162"/>
    </row>
    <row r="34" spans="1:27" ht="12.75">
      <c r="A34" s="72"/>
      <c r="B34" s="101"/>
      <c r="C34" s="88" t="s">
        <v>24</v>
      </c>
      <c r="D34" s="73">
        <f>I34+N34+S34+X34</f>
        <v>17</v>
      </c>
      <c r="E34" s="30"/>
      <c r="F34" s="9"/>
      <c r="G34" s="9"/>
      <c r="H34" s="9"/>
      <c r="I34" s="31">
        <f>COUNTIF(I10:I31,"v")</f>
        <v>5</v>
      </c>
      <c r="J34" s="27"/>
      <c r="K34" s="9"/>
      <c r="L34" s="9"/>
      <c r="M34" s="9"/>
      <c r="N34" s="31">
        <f>COUNTIF(N10:N31,"v")</f>
        <v>5</v>
      </c>
      <c r="O34" s="10"/>
      <c r="P34" s="11"/>
      <c r="Q34" s="9"/>
      <c r="R34" s="9"/>
      <c r="S34" s="31">
        <f>COUNTIF(S10:S31,"v")</f>
        <v>5</v>
      </c>
      <c r="T34" s="10"/>
      <c r="U34" s="11"/>
      <c r="V34" s="9"/>
      <c r="W34" s="9"/>
      <c r="X34" s="31">
        <f>COUNTIF(X10:X31,"v")</f>
        <v>2</v>
      </c>
      <c r="Y34" s="10"/>
      <c r="Z34" s="149"/>
      <c r="AA34" s="163"/>
    </row>
    <row r="35" spans="1:27" ht="13.5" thickBot="1">
      <c r="A35" s="69"/>
      <c r="B35" s="100"/>
      <c r="C35" s="92" t="s">
        <v>86</v>
      </c>
      <c r="D35" s="74">
        <f>I35+N35+S35+X35</f>
        <v>4</v>
      </c>
      <c r="E35" s="75"/>
      <c r="F35" s="76"/>
      <c r="G35" s="77"/>
      <c r="H35" s="77"/>
      <c r="I35" s="78">
        <f>COUNTIF(I10:I31,"é")</f>
        <v>1</v>
      </c>
      <c r="J35" s="97"/>
      <c r="K35" s="77"/>
      <c r="L35" s="77"/>
      <c r="M35" s="77"/>
      <c r="N35" s="78">
        <f>COUNTIF(N10:N31,"é")</f>
        <v>1</v>
      </c>
      <c r="O35" s="79"/>
      <c r="P35" s="76"/>
      <c r="Q35" s="77"/>
      <c r="R35" s="77"/>
      <c r="S35" s="78">
        <f>COUNTIF(S10:S30,"é")</f>
        <v>1</v>
      </c>
      <c r="T35" s="79"/>
      <c r="U35" s="76"/>
      <c r="V35" s="77"/>
      <c r="W35" s="77"/>
      <c r="X35" s="78">
        <f>COUNTIF(X10:X31,"é")</f>
        <v>1</v>
      </c>
      <c r="Y35" s="79"/>
      <c r="Z35" s="150"/>
      <c r="AA35" s="167"/>
    </row>
    <row r="36" spans="1:27" ht="14.25" thickBot="1" thickTop="1">
      <c r="A36" s="80"/>
      <c r="B36" s="102"/>
      <c r="C36" s="93" t="s">
        <v>25</v>
      </c>
      <c r="D36" s="81">
        <f>SUM(D33:D35)</f>
        <v>21</v>
      </c>
      <c r="E36" s="82"/>
      <c r="F36" s="83"/>
      <c r="G36" s="83"/>
      <c r="H36" s="83"/>
      <c r="I36" s="84">
        <f>SUM(I33:I35)</f>
        <v>6</v>
      </c>
      <c r="J36" s="98"/>
      <c r="K36" s="83"/>
      <c r="L36" s="83"/>
      <c r="M36" s="83"/>
      <c r="N36" s="84">
        <f>SUM(N33:N35)</f>
        <v>6</v>
      </c>
      <c r="O36" s="85"/>
      <c r="P36" s="86"/>
      <c r="Q36" s="83"/>
      <c r="R36" s="83"/>
      <c r="S36" s="84">
        <f>SUM(S33:S35)</f>
        <v>6</v>
      </c>
      <c r="T36" s="85"/>
      <c r="U36" s="86"/>
      <c r="V36" s="83"/>
      <c r="W36" s="83"/>
      <c r="X36" s="84">
        <f>SUM(X33:X35)</f>
        <v>3</v>
      </c>
      <c r="Y36" s="85"/>
      <c r="Z36" s="161"/>
      <c r="AA36" s="166"/>
    </row>
    <row r="37" ht="13.5" thickTop="1"/>
    <row r="38" spans="2:3" ht="12.75">
      <c r="B38" s="174" t="s">
        <v>92</v>
      </c>
      <c r="C38" s="175" t="s">
        <v>93</v>
      </c>
    </row>
  </sheetData>
  <sheetProtection/>
  <mergeCells count="14">
    <mergeCell ref="A2:AA2"/>
    <mergeCell ref="A3:AA3"/>
    <mergeCell ref="A4:AA4"/>
    <mergeCell ref="A5:AA5"/>
    <mergeCell ref="A6:A8"/>
    <mergeCell ref="B6:B8"/>
    <mergeCell ref="C6:C8"/>
    <mergeCell ref="D6:E6"/>
    <mergeCell ref="Z6:AA8"/>
    <mergeCell ref="B16:C16"/>
    <mergeCell ref="D7:D8"/>
    <mergeCell ref="E7:E8"/>
    <mergeCell ref="B9:C9"/>
    <mergeCell ref="F6:Y6"/>
  </mergeCells>
  <printOptions/>
  <pageMargins left="0.75" right="0.75" top="1" bottom="1" header="0.5" footer="0.5"/>
  <pageSetup horizontalDpi="600" verticalDpi="600" orientation="landscape" paperSize="9" scale="83" r:id="rId3"/>
  <headerFooter alignWithMargins="0">
    <oddHeader>&amp;LBudapesti Műszaki Főiskola
Keleti Károly Gazdasági Kar&amp;RÉrvényes: 2008/2009. tanévtől</oddHeader>
    <oddFooter>&amp;LBudapest, &amp;D&amp;CVállalkozásfejlesztés MSc mesterszak
Levelező tagozat
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BMF-KGK</dc:creator>
  <cp:keywords/>
  <dc:description/>
  <cp:lastModifiedBy>Windows User</cp:lastModifiedBy>
  <cp:lastPrinted>2010-03-02T08:41:15Z</cp:lastPrinted>
  <dcterms:created xsi:type="dcterms:W3CDTF">2005-12-01T14:03:19Z</dcterms:created>
  <dcterms:modified xsi:type="dcterms:W3CDTF">2015-01-12T06:50:20Z</dcterms:modified>
  <cp:category/>
  <cp:version/>
  <cp:contentType/>
  <cp:contentStatus/>
</cp:coreProperties>
</file>