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obudaiegyetem-my.sharepoint.com/personal/forgacs_anita_uni-obuda_hu/Documents/Anita dokumenumok/közös dokumentumok/F TANTERV/JAVÍTOTT ÖSSZES HÁLÓ/"/>
    </mc:Choice>
  </mc:AlternateContent>
  <xr:revisionPtr revIDLastSave="8" documentId="13_ncr:1_{A58F8BC3-268A-4565-90F4-6390B1D537D8}" xr6:coauthVersionLast="47" xr6:coauthVersionMax="47" xr10:uidLastSave="{4782E8C5-9FB1-4B87-869C-B3F39F5DD9D3}"/>
  <bookViews>
    <workbookView xWindow="-120" yWindow="-120" windowWidth="29040" windowHeight="15840" xr2:uid="{00000000-000D-0000-FFFF-FFFF00000000}"/>
  </bookViews>
  <sheets>
    <sheet name="F TANTERV" sheetId="1" r:id="rId1"/>
  </sheets>
  <definedNames>
    <definedName name="_xlnm._FilterDatabase" localSheetId="0" hidden="1">'F TANTERV'!$C$5:$D$44</definedName>
    <definedName name="_xlnm.Print_Area" localSheetId="0">'F TANTERV'!$A$1:$AQ$96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9" i="1" l="1"/>
  <c r="F65" i="1" l="1"/>
  <c r="F64" i="1"/>
  <c r="F26" i="1"/>
  <c r="E26" i="1"/>
  <c r="F27" i="1"/>
  <c r="E27" i="1"/>
  <c r="D83" i="1"/>
  <c r="H79" i="1" l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AN79" i="1"/>
  <c r="AO79" i="1"/>
  <c r="G79" i="1"/>
  <c r="E43" i="1" l="1"/>
  <c r="F43" i="1"/>
  <c r="F71" i="1" l="1"/>
  <c r="F70" i="1"/>
  <c r="E70" i="1"/>
  <c r="F69" i="1"/>
  <c r="E69" i="1"/>
  <c r="F68" i="1"/>
  <c r="E68" i="1"/>
  <c r="F67" i="1"/>
  <c r="E67" i="1"/>
  <c r="F38" i="1"/>
  <c r="E38" i="1"/>
  <c r="F37" i="1"/>
  <c r="E37" i="1"/>
  <c r="F34" i="1" l="1"/>
  <c r="E34" i="1"/>
  <c r="F24" i="1"/>
  <c r="E24" i="1"/>
  <c r="F23" i="1"/>
  <c r="E23" i="1"/>
  <c r="F22" i="1"/>
  <c r="E22" i="1"/>
  <c r="F20" i="1"/>
  <c r="E20" i="1"/>
  <c r="F19" i="1"/>
  <c r="E19" i="1"/>
  <c r="F15" i="1"/>
  <c r="E15" i="1"/>
  <c r="F12" i="1"/>
  <c r="E12" i="1"/>
  <c r="F60" i="1"/>
  <c r="F53" i="1" s="1"/>
  <c r="E60" i="1"/>
  <c r="E59" i="1"/>
  <c r="E58" i="1"/>
  <c r="E57" i="1"/>
  <c r="E56" i="1"/>
  <c r="E55" i="1"/>
  <c r="E54" i="1"/>
  <c r="AO53" i="1"/>
  <c r="AN53" i="1"/>
  <c r="AM53" i="1"/>
  <c r="AL53" i="1"/>
  <c r="AK53" i="1"/>
  <c r="AJ53" i="1"/>
  <c r="AI53" i="1"/>
  <c r="AH53" i="1"/>
  <c r="AG53" i="1"/>
  <c r="AF53" i="1"/>
  <c r="AE53" i="1"/>
  <c r="AD53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H53" i="1"/>
  <c r="G53" i="1"/>
  <c r="F52" i="1"/>
  <c r="E52" i="1"/>
  <c r="F51" i="1"/>
  <c r="F50" i="1"/>
  <c r="F48" i="1"/>
  <c r="F47" i="1"/>
  <c r="F46" i="1"/>
  <c r="E46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AN33" i="1"/>
  <c r="AO33" i="1"/>
  <c r="E53" i="1" l="1"/>
  <c r="E45" i="1"/>
  <c r="F45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73" i="1"/>
  <c r="F63" i="1"/>
  <c r="E63" i="1"/>
  <c r="F62" i="1"/>
  <c r="E62" i="1"/>
  <c r="AO61" i="1"/>
  <c r="AN61" i="1"/>
  <c r="AM61" i="1"/>
  <c r="AL61" i="1"/>
  <c r="AK61" i="1"/>
  <c r="AI61" i="1"/>
  <c r="AH61" i="1"/>
  <c r="AD61" i="1"/>
  <c r="AC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40" i="1"/>
  <c r="E40" i="1"/>
  <c r="F39" i="1"/>
  <c r="E39" i="1"/>
  <c r="F36" i="1"/>
  <c r="E36" i="1"/>
  <c r="F35" i="1"/>
  <c r="E35" i="1"/>
  <c r="F21" i="1"/>
  <c r="E21" i="1"/>
  <c r="E66" i="1" l="1"/>
  <c r="E44" i="1"/>
  <c r="E42" i="1"/>
  <c r="E41" i="1"/>
  <c r="E32" i="1"/>
  <c r="E31" i="1"/>
  <c r="E30" i="1"/>
  <c r="E18" i="1"/>
  <c r="E17" i="1"/>
  <c r="E16" i="1"/>
  <c r="E28" i="1"/>
  <c r="E25" i="1"/>
  <c r="E14" i="1"/>
  <c r="E13" i="1"/>
  <c r="E11" i="1"/>
  <c r="E10" i="1"/>
  <c r="F44" i="1"/>
  <c r="F42" i="1"/>
  <c r="F41" i="1"/>
  <c r="F32" i="1"/>
  <c r="F31" i="1"/>
  <c r="F30" i="1"/>
  <c r="F18" i="1"/>
  <c r="F17" i="1"/>
  <c r="F16" i="1"/>
  <c r="F28" i="1"/>
  <c r="F25" i="1"/>
  <c r="F14" i="1"/>
  <c r="F13" i="1"/>
  <c r="F11" i="1"/>
  <c r="F10" i="1"/>
  <c r="F33" i="1" l="1"/>
  <c r="E33" i="1"/>
  <c r="E9" i="1" l="1"/>
  <c r="E8" i="1" l="1"/>
  <c r="AO29" i="1" l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9" i="1"/>
  <c r="F8" i="1" s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AI74" i="1" l="1"/>
  <c r="AA74" i="1"/>
  <c r="S74" i="1"/>
  <c r="K74" i="1"/>
  <c r="N74" i="1"/>
  <c r="AD74" i="1"/>
  <c r="V74" i="1"/>
  <c r="AL74" i="1"/>
  <c r="I74" i="1"/>
  <c r="J74" i="1"/>
  <c r="R74" i="1"/>
  <c r="Z74" i="1"/>
  <c r="AH74" i="1"/>
  <c r="L74" i="1"/>
  <c r="T74" i="1"/>
  <c r="AB74" i="1"/>
  <c r="AJ74" i="1"/>
  <c r="M74" i="1"/>
  <c r="U74" i="1"/>
  <c r="AC74" i="1"/>
  <c r="AK74" i="1"/>
  <c r="G74" i="1"/>
  <c r="W74" i="1"/>
  <c r="AE74" i="1"/>
  <c r="AM74" i="1"/>
  <c r="H74" i="1"/>
  <c r="P74" i="1"/>
  <c r="X74" i="1"/>
  <c r="AF74" i="1"/>
  <c r="O74" i="1"/>
  <c r="Q74" i="1"/>
  <c r="Y74" i="1"/>
  <c r="AG74" i="1"/>
  <c r="AO74" i="1"/>
  <c r="F29" i="1"/>
  <c r="F74" i="1" s="1"/>
  <c r="E29" i="1"/>
  <c r="E7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OE</author>
  </authors>
  <commentList>
    <comment ref="CC3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OE:</t>
        </r>
        <r>
          <rPr>
            <sz val="9"/>
            <color indexed="81"/>
            <rFont val="Tahoma"/>
            <family val="2"/>
            <charset val="238"/>
          </rPr>
          <t xml:space="preserve">
Előkövetelmény törölve a GTI kérése alapján 2010. 06.07-én
 </t>
        </r>
      </text>
    </comment>
  </commentList>
</comments>
</file>

<file path=xl/sharedStrings.xml><?xml version="1.0" encoding="utf-8"?>
<sst xmlns="http://schemas.openxmlformats.org/spreadsheetml/2006/main" count="318" uniqueCount="158">
  <si>
    <t>Curriculum</t>
  </si>
  <si>
    <t xml:space="preserve">Bachelor course on Business and management </t>
  </si>
  <si>
    <t>Full Time</t>
  </si>
  <si>
    <t>with weekly hours (lectures, practice), requirement; credits</t>
  </si>
  <si>
    <t>Code</t>
  </si>
  <si>
    <t>Subjects</t>
  </si>
  <si>
    <t>e-learning (blended)</t>
  </si>
  <si>
    <t>weekly total</t>
  </si>
  <si>
    <t>Félévek</t>
  </si>
  <si>
    <t>Prerequisites</t>
  </si>
  <si>
    <t>hour</t>
  </si>
  <si>
    <t>credit</t>
  </si>
  <si>
    <t>1.</t>
  </si>
  <si>
    <t>2.</t>
  </si>
  <si>
    <t>3.</t>
  </si>
  <si>
    <t>4.</t>
  </si>
  <si>
    <t>5.</t>
  </si>
  <si>
    <t>6.</t>
  </si>
  <si>
    <t>7.</t>
  </si>
  <si>
    <t>lc</t>
  </si>
  <si>
    <t>pr</t>
  </si>
  <si>
    <t>l</t>
  </si>
  <si>
    <t>re</t>
  </si>
  <si>
    <t>cr</t>
  </si>
  <si>
    <t>A</t>
  </si>
  <si>
    <t>Knowledges of economics, methodology and business</t>
  </si>
  <si>
    <t>K%XMA1ABNF</t>
  </si>
  <si>
    <t>Mathematics</t>
  </si>
  <si>
    <t>e</t>
  </si>
  <si>
    <t>GMEST2ABNF</t>
  </si>
  <si>
    <t>Statistics I.</t>
  </si>
  <si>
    <t>blended</t>
  </si>
  <si>
    <t>m</t>
  </si>
  <si>
    <t>GMEST1ABNF</t>
  </si>
  <si>
    <t>Statistics II.</t>
  </si>
  <si>
    <t>GIXCS1ABNF</t>
  </si>
  <si>
    <t>Basics of computer science and programming</t>
  </si>
  <si>
    <t>GKXEC2ABNF</t>
  </si>
  <si>
    <t>Economics I.</t>
  </si>
  <si>
    <t>GKXEC1ABNF</t>
  </si>
  <si>
    <t>Economics II.</t>
  </si>
  <si>
    <t>GUEMR2ABNF</t>
  </si>
  <si>
    <t>Market research and data analysis</t>
  </si>
  <si>
    <t>GIEEE2ABNF</t>
  </si>
  <si>
    <t xml:space="preserve">Enterprise economics </t>
  </si>
  <si>
    <t>GKEBF1ABNF</t>
  </si>
  <si>
    <t>Basics of finance</t>
  </si>
  <si>
    <t>GKECF2ABNF</t>
  </si>
  <si>
    <t>Corporate finance</t>
  </si>
  <si>
    <t>10.</t>
  </si>
  <si>
    <t>GUEBM1ABNF</t>
  </si>
  <si>
    <t>Basics of marketing</t>
  </si>
  <si>
    <t>GIEBA1ABNF</t>
  </si>
  <si>
    <t>Basics of accountancy</t>
  </si>
  <si>
    <t xml:space="preserve"> blended</t>
  </si>
  <si>
    <t>GUXCT2ABNF</t>
  </si>
  <si>
    <t>Business communication training</t>
  </si>
  <si>
    <t>GUXML1ABNF</t>
  </si>
  <si>
    <t>Methods of learning and creative solutions training</t>
  </si>
  <si>
    <t>GUXTS2ABNF</t>
  </si>
  <si>
    <t>Building a tutoring system and modern basic learning skills</t>
  </si>
  <si>
    <t>GUEST1ABNF</t>
  </si>
  <si>
    <t>Student tutoring</t>
  </si>
  <si>
    <t>elearning</t>
  </si>
  <si>
    <t>GMXBM1ABNF</t>
  </si>
  <si>
    <t>Basics of management</t>
  </si>
  <si>
    <t>GMXHR1ABNF</t>
  </si>
  <si>
    <t xml:space="preserve">HR management and leadership techniques </t>
  </si>
  <si>
    <t>GKEPM1ABNF</t>
  </si>
  <si>
    <t>Projectmanagement</t>
  </si>
  <si>
    <t>GKEEN2ABNF</t>
  </si>
  <si>
    <t>Environmental economics</t>
  </si>
  <si>
    <t>B</t>
  </si>
  <si>
    <t>Knowledge of social sciences</t>
  </si>
  <si>
    <t>GKEPA1ABNF</t>
  </si>
  <si>
    <t>Public administration and economic law</t>
  </si>
  <si>
    <t>GUXSO2ABNF</t>
  </si>
  <si>
    <t>Sociology</t>
  </si>
  <si>
    <t>GUXEH1ABNF</t>
  </si>
  <si>
    <t>Economic history</t>
  </si>
  <si>
    <t>C</t>
  </si>
  <si>
    <t>Professional knowledges of Business and management</t>
  </si>
  <si>
    <t>GUXIT1ABNF</t>
  </si>
  <si>
    <t>Innovation management and technology transfer</t>
  </si>
  <si>
    <t>GUEIM1ABNF</t>
  </si>
  <si>
    <t>Integrated marketing communication</t>
  </si>
  <si>
    <t>GKESU2ABNF</t>
  </si>
  <si>
    <t>Economic support for start-up projects</t>
  </si>
  <si>
    <t>GMEPM1ABNF</t>
  </si>
  <si>
    <t>Production management</t>
  </si>
  <si>
    <t>GUECM2ABNF</t>
  </si>
  <si>
    <t>Crisis and change management</t>
  </si>
  <si>
    <t>GUECB2ABNF</t>
  </si>
  <si>
    <t>Consumer behaviour and organisational markets</t>
  </si>
  <si>
    <t>GMESC1ABNF</t>
  </si>
  <si>
    <t>Supply chain management</t>
  </si>
  <si>
    <t>GMESP1ABNF</t>
  </si>
  <si>
    <t>Strategic planning</t>
  </si>
  <si>
    <t>GIECO1ABNF</t>
  </si>
  <si>
    <t>Controlling</t>
  </si>
  <si>
    <t>GIEDT1ABNF</t>
  </si>
  <si>
    <t>Decision theory and methodology</t>
  </si>
  <si>
    <t>GMEQM2ABNF</t>
  </si>
  <si>
    <t>Process and quality management</t>
  </si>
  <si>
    <t>D/1</t>
  </si>
  <si>
    <t>Specialisation in Digital Manager</t>
  </si>
  <si>
    <t>GUEOM2ABNF</t>
  </si>
  <si>
    <t>Online marketing and social media management</t>
  </si>
  <si>
    <t>GUEDM2ABNF</t>
  </si>
  <si>
    <t>Digital advertising tools and online media planning</t>
  </si>
  <si>
    <t>GKEAL2ABNF</t>
  </si>
  <si>
    <t>Agility in leadership</t>
  </si>
  <si>
    <t>GUXSP2ABNF</t>
  </si>
  <si>
    <t>SPSS data analysis training</t>
  </si>
  <si>
    <t>GKEDF2ABNF</t>
  </si>
  <si>
    <t>Digital finances</t>
  </si>
  <si>
    <t>GUEVC2ABNF</t>
  </si>
  <si>
    <t>Value creation in management practice</t>
  </si>
  <si>
    <t xml:space="preserve"> blended </t>
  </si>
  <si>
    <t>GKPPW2ABNF</t>
  </si>
  <si>
    <t>Projectwork</t>
  </si>
  <si>
    <t>D/2</t>
  </si>
  <si>
    <t>Specialisation in Projectmanagement and B2B marketing</t>
  </si>
  <si>
    <t>GUEBM2ABNF</t>
  </si>
  <si>
    <t>Business marketing, sales management</t>
  </si>
  <si>
    <t>GUEPP2ABNF</t>
  </si>
  <si>
    <t>Programme and portfolio management</t>
  </si>
  <si>
    <t>GKEBA2ABNF</t>
  </si>
  <si>
    <t>Business analysis of projects</t>
  </si>
  <si>
    <t>Optional Courses</t>
  </si>
  <si>
    <t>G%V__1ABNF</t>
  </si>
  <si>
    <t>Optional course I.</t>
  </si>
  <si>
    <t>G%V__2ABNF</t>
  </si>
  <si>
    <t>Kritériumtárgyak</t>
  </si>
  <si>
    <t>Physical training I.</t>
  </si>
  <si>
    <t>t</t>
  </si>
  <si>
    <t>Physical training II.</t>
  </si>
  <si>
    <t>Physical training III.</t>
  </si>
  <si>
    <t>Physical training IV.</t>
  </si>
  <si>
    <t>GDIPAT1BNF</t>
  </si>
  <si>
    <t>Patronize</t>
  </si>
  <si>
    <t>s</t>
  </si>
  <si>
    <t>GKGIP1ABNF</t>
  </si>
  <si>
    <t>Internship</t>
  </si>
  <si>
    <t>GKTH1ABNF</t>
  </si>
  <si>
    <t>Thesis</t>
  </si>
  <si>
    <t>Total</t>
  </si>
  <si>
    <t>Signature (s)</t>
  </si>
  <si>
    <t xml:space="preserve">Exam </t>
  </si>
  <si>
    <t>Three-step assessment (t)</t>
  </si>
  <si>
    <t>Mid-term mark (m)</t>
  </si>
  <si>
    <t>Total criterias</t>
  </si>
  <si>
    <t>Final exam</t>
  </si>
  <si>
    <t>Bachelor course on Business and management</t>
  </si>
  <si>
    <t>Complex economic topics (1)</t>
  </si>
  <si>
    <t>Optional course II.</t>
  </si>
  <si>
    <t>Optional course III.</t>
  </si>
  <si>
    <t xml:space="preserve">Optional course IV.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</si>
</sst>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238"/>
    </font>
    <font>
      <b/>
      <i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8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8">
    <xf numFmtId="0" fontId="0" fillId="0" borderId="0" xfId="0"/>
    <xf numFmtId="0" fontId="8" fillId="0" borderId="0" xfId="0" applyFont="1"/>
    <xf numFmtId="0" fontId="6" fillId="0" borderId="0" xfId="0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 wrapText="1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6" fillId="0" borderId="48" xfId="0" applyFont="1" applyBorder="1" applyAlignment="1">
      <alignment horizontal="center" vertical="center" wrapText="1"/>
    </xf>
    <xf numFmtId="0" fontId="6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49" xfId="0" applyFont="1" applyBorder="1" applyAlignment="1">
      <alignment horizontal="left" wrapText="1"/>
    </xf>
    <xf numFmtId="0" fontId="6" fillId="0" borderId="0" xfId="1" applyFont="1" applyAlignment="1">
      <alignment horizontal="center" vertical="center"/>
    </xf>
    <xf numFmtId="0" fontId="6" fillId="0" borderId="51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/>
    </xf>
    <xf numFmtId="0" fontId="6" fillId="0" borderId="59" xfId="0" applyFont="1" applyBorder="1" applyAlignment="1">
      <alignment horizontal="center"/>
    </xf>
    <xf numFmtId="0" fontId="6" fillId="0" borderId="64" xfId="0" applyFont="1" applyBorder="1" applyAlignment="1">
      <alignment horizontal="center" vertical="center" wrapText="1"/>
    </xf>
    <xf numFmtId="0" fontId="2" fillId="0" borderId="52" xfId="0" applyFont="1" applyBorder="1" applyAlignment="1">
      <alignment horizontal="center" vertical="center" wrapText="1"/>
    </xf>
    <xf numFmtId="0" fontId="2" fillId="0" borderId="53" xfId="0" applyFont="1" applyBorder="1" applyAlignment="1">
      <alignment horizontal="center" vertical="center" wrapText="1"/>
    </xf>
    <xf numFmtId="0" fontId="6" fillId="0" borderId="68" xfId="0" applyFont="1" applyBorder="1" applyAlignment="1">
      <alignment horizontal="center" vertical="center" wrapText="1"/>
    </xf>
    <xf numFmtId="0" fontId="6" fillId="0" borderId="63" xfId="0" applyFont="1" applyBorder="1" applyAlignment="1">
      <alignment horizontal="center" vertical="center" wrapText="1"/>
    </xf>
    <xf numFmtId="0" fontId="6" fillId="0" borderId="56" xfId="0" applyFont="1" applyBorder="1" applyAlignment="1">
      <alignment horizontal="center" vertical="center" wrapText="1"/>
    </xf>
    <xf numFmtId="0" fontId="6" fillId="0" borderId="5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wrapText="1"/>
    </xf>
    <xf numFmtId="0" fontId="6" fillId="0" borderId="7" xfId="0" applyFont="1" applyBorder="1" applyAlignment="1">
      <alignment horizontal="left" wrapText="1"/>
    </xf>
    <xf numFmtId="0" fontId="2" fillId="0" borderId="54" xfId="0" applyFont="1" applyBorder="1" applyAlignment="1">
      <alignment horizontal="center" vertical="center"/>
    </xf>
    <xf numFmtId="0" fontId="6" fillId="0" borderId="67" xfId="0" applyFont="1" applyBorder="1" applyAlignment="1">
      <alignment horizontal="center" vertical="center"/>
    </xf>
    <xf numFmtId="0" fontId="6" fillId="0" borderId="69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6" fillId="0" borderId="19" xfId="0" applyFont="1" applyBorder="1"/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2" fillId="0" borderId="17" xfId="0" applyFont="1" applyBorder="1" applyAlignment="1">
      <alignment horizontal="center"/>
    </xf>
    <xf numFmtId="0" fontId="1" fillId="0" borderId="3" xfId="0" applyFont="1" applyBorder="1"/>
    <xf numFmtId="0" fontId="6" fillId="0" borderId="5" xfId="0" applyFont="1" applyBorder="1"/>
    <xf numFmtId="0" fontId="6" fillId="0" borderId="1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42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2" fillId="0" borderId="70" xfId="0" applyFont="1" applyBorder="1" applyAlignment="1">
      <alignment horizontal="left" vertical="center"/>
    </xf>
    <xf numFmtId="0" fontId="6" fillId="0" borderId="41" xfId="0" applyFont="1" applyBorder="1" applyAlignment="1">
      <alignment horizontal="left" vertical="center"/>
    </xf>
    <xf numFmtId="0" fontId="6" fillId="0" borderId="18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/>
    </xf>
    <xf numFmtId="0" fontId="6" fillId="0" borderId="20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7" fillId="0" borderId="22" xfId="0" applyFont="1" applyBorder="1" applyAlignment="1">
      <alignment horizontal="right" vertical="center"/>
    </xf>
    <xf numFmtId="0" fontId="2" fillId="0" borderId="2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6" fillId="0" borderId="2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3" xfId="0" applyFont="1" applyBorder="1" applyAlignment="1">
      <alignment horizontal="center" vertical="center"/>
    </xf>
    <xf numFmtId="0" fontId="2" fillId="0" borderId="71" xfId="0" applyFont="1" applyBorder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7" fillId="0" borderId="1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2" fillId="0" borderId="42" xfId="0" applyFont="1" applyBorder="1" applyAlignment="1">
      <alignment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71" xfId="0" applyFont="1" applyBorder="1" applyAlignment="1">
      <alignment vertical="center"/>
    </xf>
    <xf numFmtId="0" fontId="6" fillId="0" borderId="3" xfId="0" applyFont="1" applyBorder="1" applyAlignment="1">
      <alignment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72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4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6" fillId="0" borderId="24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6" fillId="0" borderId="73" xfId="0" applyFont="1" applyBorder="1" applyAlignment="1">
      <alignment horizontal="left" vertical="center"/>
    </xf>
    <xf numFmtId="0" fontId="6" fillId="0" borderId="62" xfId="0" applyFont="1" applyBorder="1" applyAlignment="1">
      <alignment horizontal="center" vertical="center"/>
    </xf>
    <xf numFmtId="0" fontId="6" fillId="0" borderId="72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0" borderId="2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6" fillId="0" borderId="74" xfId="0" applyFont="1" applyBorder="1" applyAlignment="1">
      <alignment horizontal="center" vertical="center"/>
    </xf>
    <xf numFmtId="0" fontId="6" fillId="0" borderId="75" xfId="0" applyFont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/>
    </xf>
    <xf numFmtId="0" fontId="2" fillId="2" borderId="23" xfId="0" applyFont="1" applyFill="1" applyBorder="1" applyAlignment="1">
      <alignment vertical="center"/>
    </xf>
    <xf numFmtId="0" fontId="1" fillId="4" borderId="44" xfId="0" applyFont="1" applyFill="1" applyBorder="1" applyAlignment="1">
      <alignment horizontal="left" vertical="center"/>
    </xf>
    <xf numFmtId="0" fontId="1" fillId="4" borderId="4" xfId="0" applyFont="1" applyFill="1" applyBorder="1" applyAlignment="1">
      <alignment horizontal="left" vertical="center"/>
    </xf>
    <xf numFmtId="49" fontId="6" fillId="0" borderId="60" xfId="0" applyNumberFormat="1" applyFont="1" applyBorder="1" applyAlignment="1">
      <alignment horizontal="left" vertical="center"/>
    </xf>
    <xf numFmtId="49" fontId="6" fillId="0" borderId="73" xfId="0" applyNumberFormat="1" applyFont="1" applyBorder="1" applyAlignment="1">
      <alignment horizontal="left" vertical="center"/>
    </xf>
    <xf numFmtId="0" fontId="2" fillId="0" borderId="45" xfId="0" applyFont="1" applyBorder="1" applyAlignment="1">
      <alignment horizontal="center"/>
    </xf>
    <xf numFmtId="0" fontId="2" fillId="0" borderId="46" xfId="0" applyFont="1" applyBorder="1" applyAlignment="1">
      <alignment horizontal="center"/>
    </xf>
    <xf numFmtId="0" fontId="2" fillId="0" borderId="47" xfId="0" applyFont="1" applyBorder="1" applyAlignment="1">
      <alignment horizontal="center"/>
    </xf>
    <xf numFmtId="0" fontId="2" fillId="0" borderId="18" xfId="0" applyFont="1" applyBorder="1"/>
    <xf numFmtId="0" fontId="2" fillId="0" borderId="70" xfId="0" applyFont="1" applyBorder="1"/>
    <xf numFmtId="0" fontId="2" fillId="0" borderId="23" xfId="0" applyFont="1" applyBorder="1"/>
    <xf numFmtId="0" fontId="2" fillId="5" borderId="18" xfId="0" applyFont="1" applyFill="1" applyBorder="1"/>
    <xf numFmtId="0" fontId="2" fillId="0" borderId="7" xfId="0" applyFont="1" applyBorder="1"/>
    <xf numFmtId="0" fontId="2" fillId="5" borderId="23" xfId="0" applyFont="1" applyFill="1" applyBorder="1"/>
    <xf numFmtId="0" fontId="2" fillId="5" borderId="19" xfId="0" applyFont="1" applyFill="1" applyBorder="1"/>
    <xf numFmtId="0" fontId="2" fillId="5" borderId="42" xfId="0" applyFont="1" applyFill="1" applyBorder="1"/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7" xfId="0" applyFont="1" applyBorder="1" applyAlignment="1">
      <alignment horizontal="center"/>
    </xf>
    <xf numFmtId="0" fontId="6" fillId="0" borderId="78" xfId="0" applyFont="1" applyBorder="1" applyAlignment="1">
      <alignment horizontal="center"/>
    </xf>
    <xf numFmtId="0" fontId="6" fillId="0" borderId="58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/>
    </xf>
    <xf numFmtId="0" fontId="6" fillId="2" borderId="79" xfId="0" applyFont="1" applyFill="1" applyBorder="1"/>
    <xf numFmtId="0" fontId="6" fillId="2" borderId="79" xfId="0" applyFont="1" applyFill="1" applyBorder="1" applyAlignment="1">
      <alignment horizontal="left"/>
    </xf>
    <xf numFmtId="0" fontId="6" fillId="0" borderId="80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6" xfId="0" applyFont="1" applyBorder="1"/>
    <xf numFmtId="0" fontId="6" fillId="0" borderId="15" xfId="0" applyFont="1" applyBorder="1"/>
    <xf numFmtId="0" fontId="2" fillId="0" borderId="50" xfId="0" applyFont="1" applyBorder="1"/>
    <xf numFmtId="0" fontId="2" fillId="5" borderId="50" xfId="0" applyFont="1" applyFill="1" applyBorder="1"/>
    <xf numFmtId="0" fontId="6" fillId="0" borderId="50" xfId="0" applyFont="1" applyBorder="1" applyAlignment="1">
      <alignment horizontal="left" wrapText="1"/>
    </xf>
    <xf numFmtId="0" fontId="2" fillId="5" borderId="65" xfId="0" applyFont="1" applyFill="1" applyBorder="1"/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7" fillId="0" borderId="12" xfId="0" applyFont="1" applyBorder="1" applyAlignment="1">
      <alignment horizontal="center"/>
    </xf>
    <xf numFmtId="0" fontId="6" fillId="0" borderId="6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6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top" indent="1"/>
    </xf>
    <xf numFmtId="0" fontId="2" fillId="0" borderId="5" xfId="0" applyFont="1" applyBorder="1" applyAlignment="1">
      <alignment horizontal="left" vertical="top" indent="1"/>
    </xf>
    <xf numFmtId="0" fontId="1" fillId="0" borderId="4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wrapText="1"/>
    </xf>
    <xf numFmtId="0" fontId="1" fillId="0" borderId="5" xfId="0" applyFont="1" applyBorder="1" applyAlignment="1">
      <alignment wrapText="1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I105"/>
  <sheetViews>
    <sheetView tabSelected="1" view="pageBreakPreview" zoomScale="98" zoomScaleNormal="80" zoomScaleSheetLayoutView="98" workbookViewId="0">
      <selection activeCell="C12" sqref="C12"/>
    </sheetView>
  </sheetViews>
  <sheetFormatPr defaultColWidth="9.140625" defaultRowHeight="12.75" x14ac:dyDescent="0.2"/>
  <cols>
    <col min="1" max="1" width="6.7109375" customWidth="1"/>
    <col min="2" max="2" width="16" customWidth="1"/>
    <col min="3" max="3" width="50.28515625" customWidth="1"/>
    <col min="4" max="4" width="8" style="12" customWidth="1"/>
    <col min="5" max="5" width="4.7109375" style="33" customWidth="1"/>
    <col min="6" max="6" width="4.5703125" style="33" customWidth="1"/>
    <col min="7" max="41" width="3.7109375" style="3" customWidth="1"/>
    <col min="42" max="42" width="4.7109375" style="4" customWidth="1"/>
    <col min="43" max="43" width="28.28515625" style="4" bestFit="1" customWidth="1"/>
    <col min="49" max="49" width="11.7109375" bestFit="1" customWidth="1"/>
  </cols>
  <sheetData>
    <row r="1" spans="1:399" ht="18" x14ac:dyDescent="0.25">
      <c r="A1" s="248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8"/>
      <c r="R1" s="248"/>
      <c r="S1" s="248"/>
      <c r="T1" s="248"/>
      <c r="U1" s="248"/>
      <c r="V1" s="248"/>
      <c r="W1" s="248"/>
      <c r="X1" s="248"/>
      <c r="Y1" s="248"/>
      <c r="Z1" s="248"/>
      <c r="AA1" s="248"/>
      <c r="AB1" s="248"/>
      <c r="AC1" s="248"/>
      <c r="AD1" s="248"/>
      <c r="AE1" s="248"/>
      <c r="AF1" s="248"/>
      <c r="AG1" s="248"/>
      <c r="AH1" s="248"/>
      <c r="AI1" s="248"/>
      <c r="AJ1" s="248"/>
      <c r="AK1" s="248"/>
      <c r="AL1" s="248"/>
      <c r="AM1" s="248"/>
      <c r="AN1" s="248"/>
      <c r="AO1" s="248"/>
      <c r="AP1" s="248"/>
      <c r="AQ1" s="248"/>
    </row>
    <row r="2" spans="1:399" ht="15" x14ac:dyDescent="0.25">
      <c r="A2" s="249" t="s">
        <v>1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</row>
    <row r="3" spans="1:399" ht="15" customHeight="1" x14ac:dyDescent="0.25">
      <c r="A3" s="249" t="s">
        <v>2</v>
      </c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</row>
    <row r="4" spans="1:399" ht="13.5" thickBot="1" x14ac:dyDescent="0.25">
      <c r="A4" s="250" t="s">
        <v>3</v>
      </c>
      <c r="B4" s="250"/>
      <c r="C4" s="250"/>
      <c r="D4" s="250"/>
      <c r="E4" s="250"/>
      <c r="F4" s="250"/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250"/>
      <c r="AC4" s="250"/>
      <c r="AD4" s="250"/>
      <c r="AE4" s="250"/>
      <c r="AF4" s="250"/>
      <c r="AG4" s="250"/>
      <c r="AH4" s="250"/>
      <c r="AI4" s="250"/>
      <c r="AJ4" s="250"/>
      <c r="AK4" s="250"/>
      <c r="AL4" s="250"/>
      <c r="AM4" s="250"/>
      <c r="AN4" s="250"/>
      <c r="AO4" s="250"/>
      <c r="AP4" s="250"/>
      <c r="AQ4" s="250"/>
    </row>
    <row r="5" spans="1:399" ht="13.5" thickBot="1" x14ac:dyDescent="0.25">
      <c r="A5" s="251"/>
      <c r="B5" s="251" t="s">
        <v>4</v>
      </c>
      <c r="C5" s="254" t="s">
        <v>5</v>
      </c>
      <c r="D5" s="257" t="s">
        <v>6</v>
      </c>
      <c r="E5" s="260" t="s">
        <v>7</v>
      </c>
      <c r="F5" s="261"/>
      <c r="G5" s="262" t="s">
        <v>8</v>
      </c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262"/>
      <c r="AM5" s="262"/>
      <c r="AN5" s="262"/>
      <c r="AO5" s="262"/>
      <c r="AP5" s="263"/>
      <c r="AQ5" s="266" t="s">
        <v>9</v>
      </c>
    </row>
    <row r="6" spans="1:399" ht="13.5" thickBot="1" x14ac:dyDescent="0.25">
      <c r="A6" s="252"/>
      <c r="B6" s="252"/>
      <c r="C6" s="255"/>
      <c r="D6" s="258"/>
      <c r="E6" s="251" t="s">
        <v>10</v>
      </c>
      <c r="F6" s="250" t="s">
        <v>11</v>
      </c>
      <c r="G6" s="38"/>
      <c r="H6" s="39"/>
      <c r="I6" s="40" t="s">
        <v>12</v>
      </c>
      <c r="J6" s="40"/>
      <c r="K6" s="41"/>
      <c r="L6" s="39"/>
      <c r="M6" s="39"/>
      <c r="N6" s="40" t="s">
        <v>13</v>
      </c>
      <c r="O6" s="40"/>
      <c r="P6" s="39"/>
      <c r="Q6" s="38"/>
      <c r="R6" s="39"/>
      <c r="S6" s="40" t="s">
        <v>14</v>
      </c>
      <c r="T6" s="40"/>
      <c r="U6" s="41"/>
      <c r="V6" s="39"/>
      <c r="W6" s="39"/>
      <c r="X6" s="40" t="s">
        <v>15</v>
      </c>
      <c r="Y6" s="40"/>
      <c r="Z6" s="39"/>
      <c r="AA6" s="38"/>
      <c r="AB6" s="39"/>
      <c r="AC6" s="40" t="s">
        <v>16</v>
      </c>
      <c r="AD6" s="40"/>
      <c r="AE6" s="41"/>
      <c r="AF6" s="39"/>
      <c r="AG6" s="39"/>
      <c r="AH6" s="40" t="s">
        <v>17</v>
      </c>
      <c r="AI6" s="40"/>
      <c r="AJ6" s="39"/>
      <c r="AK6" s="38"/>
      <c r="AL6" s="39"/>
      <c r="AM6" s="40" t="s">
        <v>18</v>
      </c>
      <c r="AN6" s="40"/>
      <c r="AO6" s="39"/>
      <c r="AP6" s="264"/>
      <c r="AQ6" s="267"/>
    </row>
    <row r="7" spans="1:399" ht="13.5" thickBot="1" x14ac:dyDescent="0.25">
      <c r="A7" s="253"/>
      <c r="B7" s="253"/>
      <c r="C7" s="256"/>
      <c r="D7" s="259"/>
      <c r="E7" s="253"/>
      <c r="F7" s="268"/>
      <c r="G7" s="42" t="s">
        <v>19</v>
      </c>
      <c r="H7" s="43" t="s">
        <v>20</v>
      </c>
      <c r="I7" s="44" t="s">
        <v>21</v>
      </c>
      <c r="J7" s="44" t="s">
        <v>22</v>
      </c>
      <c r="K7" s="45" t="s">
        <v>23</v>
      </c>
      <c r="L7" s="42" t="s">
        <v>19</v>
      </c>
      <c r="M7" s="43" t="s">
        <v>20</v>
      </c>
      <c r="N7" s="44" t="s">
        <v>21</v>
      </c>
      <c r="O7" s="44" t="s">
        <v>22</v>
      </c>
      <c r="P7" s="45" t="s">
        <v>23</v>
      </c>
      <c r="Q7" s="42" t="s">
        <v>19</v>
      </c>
      <c r="R7" s="43" t="s">
        <v>20</v>
      </c>
      <c r="S7" s="44" t="s">
        <v>21</v>
      </c>
      <c r="T7" s="44" t="s">
        <v>22</v>
      </c>
      <c r="U7" s="45" t="s">
        <v>23</v>
      </c>
      <c r="V7" s="42" t="s">
        <v>19</v>
      </c>
      <c r="W7" s="43" t="s">
        <v>20</v>
      </c>
      <c r="X7" s="44" t="s">
        <v>21</v>
      </c>
      <c r="Y7" s="44" t="s">
        <v>22</v>
      </c>
      <c r="Z7" s="45" t="s">
        <v>23</v>
      </c>
      <c r="AA7" s="42" t="s">
        <v>19</v>
      </c>
      <c r="AB7" s="43" t="s">
        <v>20</v>
      </c>
      <c r="AC7" s="44" t="s">
        <v>21</v>
      </c>
      <c r="AD7" s="44" t="s">
        <v>22</v>
      </c>
      <c r="AE7" s="45" t="s">
        <v>23</v>
      </c>
      <c r="AF7" s="42" t="s">
        <v>19</v>
      </c>
      <c r="AG7" s="43" t="s">
        <v>20</v>
      </c>
      <c r="AH7" s="44" t="s">
        <v>21</v>
      </c>
      <c r="AI7" s="44" t="s">
        <v>22</v>
      </c>
      <c r="AJ7" s="45" t="s">
        <v>23</v>
      </c>
      <c r="AK7" s="42" t="s">
        <v>19</v>
      </c>
      <c r="AL7" s="43" t="s">
        <v>20</v>
      </c>
      <c r="AM7" s="44" t="s">
        <v>21</v>
      </c>
      <c r="AN7" s="44" t="s">
        <v>22</v>
      </c>
      <c r="AO7" s="45" t="s">
        <v>23</v>
      </c>
      <c r="AP7" s="265"/>
      <c r="AQ7" s="46" t="s">
        <v>4</v>
      </c>
    </row>
    <row r="8" spans="1:399" ht="15" customHeight="1" thickBot="1" x14ac:dyDescent="0.25">
      <c r="A8" s="47" t="s">
        <v>24</v>
      </c>
      <c r="B8" s="48" t="s">
        <v>25</v>
      </c>
      <c r="C8" s="49"/>
      <c r="D8" s="50"/>
      <c r="E8" s="47">
        <f t="shared" ref="E8:AO8" si="0">SUM(E9:E28)</f>
        <v>71</v>
      </c>
      <c r="F8" s="47">
        <f t="shared" si="0"/>
        <v>81</v>
      </c>
      <c r="G8" s="51">
        <f t="shared" si="0"/>
        <v>6</v>
      </c>
      <c r="H8" s="40">
        <f t="shared" si="0"/>
        <v>6</v>
      </c>
      <c r="I8" s="40">
        <f t="shared" si="0"/>
        <v>3</v>
      </c>
      <c r="J8" s="40">
        <f t="shared" si="0"/>
        <v>0</v>
      </c>
      <c r="K8" s="52">
        <f t="shared" si="0"/>
        <v>18</v>
      </c>
      <c r="L8" s="40">
        <f t="shared" si="0"/>
        <v>7</v>
      </c>
      <c r="M8" s="40">
        <f t="shared" si="0"/>
        <v>9</v>
      </c>
      <c r="N8" s="40">
        <f t="shared" si="0"/>
        <v>2</v>
      </c>
      <c r="O8" s="40">
        <f t="shared" si="0"/>
        <v>0</v>
      </c>
      <c r="P8" s="40">
        <f t="shared" si="0"/>
        <v>20</v>
      </c>
      <c r="Q8" s="51">
        <f t="shared" si="0"/>
        <v>11</v>
      </c>
      <c r="R8" s="40">
        <f t="shared" si="0"/>
        <v>14</v>
      </c>
      <c r="S8" s="40">
        <f t="shared" si="0"/>
        <v>0</v>
      </c>
      <c r="T8" s="40">
        <f t="shared" si="0"/>
        <v>0</v>
      </c>
      <c r="U8" s="52">
        <f t="shared" si="0"/>
        <v>28</v>
      </c>
      <c r="V8" s="40">
        <f t="shared" si="0"/>
        <v>4</v>
      </c>
      <c r="W8" s="40">
        <f t="shared" si="0"/>
        <v>6</v>
      </c>
      <c r="X8" s="40">
        <f t="shared" si="0"/>
        <v>0</v>
      </c>
      <c r="Y8" s="40">
        <f t="shared" si="0"/>
        <v>0</v>
      </c>
      <c r="Z8" s="40">
        <f t="shared" si="0"/>
        <v>11</v>
      </c>
      <c r="AA8" s="51">
        <f t="shared" si="0"/>
        <v>1</v>
      </c>
      <c r="AB8" s="40">
        <f t="shared" si="0"/>
        <v>2</v>
      </c>
      <c r="AC8" s="40">
        <f t="shared" si="0"/>
        <v>0</v>
      </c>
      <c r="AD8" s="40">
        <f t="shared" si="0"/>
        <v>0</v>
      </c>
      <c r="AE8" s="52">
        <f t="shared" si="0"/>
        <v>4</v>
      </c>
      <c r="AF8" s="40">
        <f t="shared" si="0"/>
        <v>0</v>
      </c>
      <c r="AG8" s="40">
        <f t="shared" si="0"/>
        <v>0</v>
      </c>
      <c r="AH8" s="40">
        <f t="shared" si="0"/>
        <v>0</v>
      </c>
      <c r="AI8" s="40">
        <f t="shared" si="0"/>
        <v>0</v>
      </c>
      <c r="AJ8" s="40">
        <f t="shared" si="0"/>
        <v>0</v>
      </c>
      <c r="AK8" s="51">
        <f t="shared" si="0"/>
        <v>0</v>
      </c>
      <c r="AL8" s="40">
        <f t="shared" si="0"/>
        <v>0</v>
      </c>
      <c r="AM8" s="40">
        <f t="shared" si="0"/>
        <v>0</v>
      </c>
      <c r="AN8" s="40">
        <f t="shared" si="0"/>
        <v>0</v>
      </c>
      <c r="AO8" s="40">
        <f t="shared" si="0"/>
        <v>0</v>
      </c>
      <c r="AP8" s="47"/>
      <c r="AQ8" s="53"/>
    </row>
    <row r="9" spans="1:399" ht="15" customHeight="1" x14ac:dyDescent="0.2">
      <c r="A9" s="54">
        <v>1</v>
      </c>
      <c r="B9" s="68" t="s">
        <v>26</v>
      </c>
      <c r="C9" s="37" t="s">
        <v>27</v>
      </c>
      <c r="D9" s="55"/>
      <c r="E9" s="208">
        <f>G9+H9+I9+L9+M9+N9+Q9+R9+S9+V9+W9+X9+AA9+AB9+AC9+AF9+AG9+AH9+AK9+AL9+AM9</f>
        <v>4</v>
      </c>
      <c r="F9" s="208">
        <f>K9+P9+U9+Z9+AE9+AJ9+AO9</f>
        <v>6</v>
      </c>
      <c r="G9" s="56">
        <v>2</v>
      </c>
      <c r="H9" s="57">
        <v>2</v>
      </c>
      <c r="I9" s="57">
        <v>0</v>
      </c>
      <c r="J9" s="57" t="s">
        <v>28</v>
      </c>
      <c r="K9" s="58">
        <v>6</v>
      </c>
      <c r="L9" s="57"/>
      <c r="M9" s="57"/>
      <c r="N9" s="57"/>
      <c r="O9" s="57"/>
      <c r="P9" s="59"/>
      <c r="Q9" s="56"/>
      <c r="R9" s="57"/>
      <c r="S9" s="57"/>
      <c r="T9" s="57"/>
      <c r="U9" s="58"/>
      <c r="V9" s="57"/>
      <c r="W9" s="57"/>
      <c r="X9" s="57"/>
      <c r="Y9" s="57"/>
      <c r="Z9" s="59"/>
      <c r="AA9" s="56"/>
      <c r="AB9" s="57"/>
      <c r="AC9" s="57"/>
      <c r="AD9" s="57"/>
      <c r="AE9" s="58"/>
      <c r="AF9" s="57"/>
      <c r="AG9" s="57"/>
      <c r="AH9" s="57"/>
      <c r="AI9" s="57"/>
      <c r="AJ9" s="59"/>
      <c r="AK9" s="56"/>
      <c r="AL9" s="57"/>
      <c r="AM9" s="57"/>
      <c r="AN9" s="57"/>
      <c r="AO9" s="59"/>
      <c r="AP9" s="54"/>
      <c r="AQ9" s="60"/>
    </row>
    <row r="10" spans="1:399" ht="15" customHeight="1" x14ac:dyDescent="0.2">
      <c r="A10" s="54">
        <v>2</v>
      </c>
      <c r="B10" s="224" t="s">
        <v>29</v>
      </c>
      <c r="C10" s="37" t="s">
        <v>30</v>
      </c>
      <c r="D10" s="61" t="s">
        <v>31</v>
      </c>
      <c r="E10" s="208">
        <f t="shared" ref="E10:E15" si="1">G10+H10+I10+L10+M10+N10+Q10+R10+S10+V10+W10+X10+AA10+AB10+AC10+AF10+AG10+AH10+AK10+AL10+AM10</f>
        <v>3</v>
      </c>
      <c r="F10" s="208">
        <f t="shared" ref="F10:F15" si="2">K10+P10+U10+Z10+AE10+AJ10+AO10</f>
        <v>4</v>
      </c>
      <c r="G10" s="56"/>
      <c r="H10" s="57"/>
      <c r="I10" s="57"/>
      <c r="J10" s="57"/>
      <c r="K10" s="58"/>
      <c r="L10" s="57">
        <v>1</v>
      </c>
      <c r="M10" s="57">
        <v>2</v>
      </c>
      <c r="N10" s="57">
        <v>0</v>
      </c>
      <c r="O10" s="57" t="s">
        <v>32</v>
      </c>
      <c r="P10" s="59">
        <v>4</v>
      </c>
      <c r="Q10" s="56"/>
      <c r="R10" s="57"/>
      <c r="S10" s="57"/>
      <c r="T10" s="57"/>
      <c r="U10" s="58"/>
      <c r="V10" s="57"/>
      <c r="W10" s="57"/>
      <c r="X10" s="57"/>
      <c r="Y10" s="57"/>
      <c r="Z10" s="59"/>
      <c r="AA10" s="56"/>
      <c r="AB10" s="57"/>
      <c r="AC10" s="57"/>
      <c r="AD10" s="57"/>
      <c r="AE10" s="58"/>
      <c r="AF10" s="57"/>
      <c r="AG10" s="57"/>
      <c r="AH10" s="57"/>
      <c r="AI10" s="57"/>
      <c r="AJ10" s="59"/>
      <c r="AK10" s="56"/>
      <c r="AL10" s="57"/>
      <c r="AM10" s="57"/>
      <c r="AN10" s="57"/>
      <c r="AO10" s="59"/>
      <c r="AP10" s="62"/>
      <c r="AQ10" s="63"/>
    </row>
    <row r="11" spans="1:399" ht="15" customHeight="1" x14ac:dyDescent="0.2">
      <c r="A11" s="54">
        <v>3</v>
      </c>
      <c r="B11" s="224" t="s">
        <v>33</v>
      </c>
      <c r="C11" s="37" t="s">
        <v>34</v>
      </c>
      <c r="D11" s="61" t="s">
        <v>31</v>
      </c>
      <c r="E11" s="208">
        <f t="shared" si="1"/>
        <v>3</v>
      </c>
      <c r="F11" s="208">
        <f t="shared" si="2"/>
        <v>4</v>
      </c>
      <c r="G11" s="64"/>
      <c r="H11" s="65"/>
      <c r="I11" s="65"/>
      <c r="J11" s="65"/>
      <c r="K11" s="66"/>
      <c r="L11" s="65"/>
      <c r="M11" s="65"/>
      <c r="N11" s="65"/>
      <c r="O11" s="65"/>
      <c r="P11" s="67"/>
      <c r="Q11" s="64">
        <v>1</v>
      </c>
      <c r="R11" s="65">
        <v>2</v>
      </c>
      <c r="S11" s="65">
        <v>0</v>
      </c>
      <c r="T11" s="65" t="s">
        <v>32</v>
      </c>
      <c r="U11" s="66">
        <v>4</v>
      </c>
      <c r="V11" s="65"/>
      <c r="W11" s="65"/>
      <c r="X11" s="65"/>
      <c r="Y11" s="65"/>
      <c r="Z11" s="67"/>
      <c r="AA11" s="64"/>
      <c r="AB11" s="65"/>
      <c r="AC11" s="65"/>
      <c r="AD11" s="65"/>
      <c r="AE11" s="66"/>
      <c r="AF11" s="65"/>
      <c r="AG11" s="65"/>
      <c r="AH11" s="65"/>
      <c r="AI11" s="65"/>
      <c r="AJ11" s="67"/>
      <c r="AK11" s="64"/>
      <c r="AL11" s="65"/>
      <c r="AM11" s="65"/>
      <c r="AN11" s="65"/>
      <c r="AO11" s="67"/>
      <c r="AP11" s="62" t="s">
        <v>13</v>
      </c>
      <c r="AQ11" s="63" t="s">
        <v>30</v>
      </c>
    </row>
    <row r="12" spans="1:399" s="34" customFormat="1" ht="15" customHeight="1" x14ac:dyDescent="0.2">
      <c r="A12" s="54">
        <v>4</v>
      </c>
      <c r="B12" s="225" t="s">
        <v>35</v>
      </c>
      <c r="C12" s="37" t="s">
        <v>36</v>
      </c>
      <c r="D12" s="70"/>
      <c r="E12" s="71">
        <f t="shared" si="1"/>
        <v>4</v>
      </c>
      <c r="F12" s="72">
        <f t="shared" si="2"/>
        <v>5</v>
      </c>
      <c r="G12" s="73">
        <v>1</v>
      </c>
      <c r="H12" s="74">
        <v>0</v>
      </c>
      <c r="I12" s="74">
        <v>3</v>
      </c>
      <c r="J12" s="74" t="s">
        <v>32</v>
      </c>
      <c r="K12" s="75">
        <v>5</v>
      </c>
      <c r="L12" s="74"/>
      <c r="M12" s="74"/>
      <c r="N12" s="74"/>
      <c r="O12" s="74"/>
      <c r="P12" s="76"/>
      <c r="Q12" s="73"/>
      <c r="R12" s="74"/>
      <c r="S12" s="74"/>
      <c r="T12" s="74"/>
      <c r="U12" s="75"/>
      <c r="V12" s="74"/>
      <c r="W12" s="74"/>
      <c r="X12" s="74"/>
      <c r="Y12" s="74"/>
      <c r="Z12" s="76"/>
      <c r="AA12" s="73"/>
      <c r="AB12" s="74"/>
      <c r="AC12" s="74"/>
      <c r="AD12" s="74"/>
      <c r="AE12" s="77"/>
      <c r="AF12" s="74"/>
      <c r="AG12" s="74"/>
      <c r="AH12" s="74"/>
      <c r="AI12" s="74"/>
      <c r="AJ12" s="78"/>
      <c r="AK12" s="79"/>
      <c r="AL12" s="80"/>
      <c r="AM12" s="80"/>
      <c r="AN12" s="80"/>
      <c r="AO12" s="81"/>
      <c r="AP12" s="82"/>
      <c r="AQ12" s="63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</row>
    <row r="13" spans="1:399" s="1" customFormat="1" ht="15" customHeight="1" x14ac:dyDescent="0.2">
      <c r="A13" s="54">
        <v>5</v>
      </c>
      <c r="B13" s="224" t="s">
        <v>37</v>
      </c>
      <c r="C13" s="37" t="s">
        <v>38</v>
      </c>
      <c r="D13" s="83"/>
      <c r="E13" s="208">
        <f t="shared" si="1"/>
        <v>5</v>
      </c>
      <c r="F13" s="208">
        <f t="shared" si="2"/>
        <v>5</v>
      </c>
      <c r="G13" s="56"/>
      <c r="H13" s="57"/>
      <c r="I13" s="57"/>
      <c r="J13" s="57"/>
      <c r="K13" s="58"/>
      <c r="L13" s="56">
        <v>2</v>
      </c>
      <c r="M13" s="57">
        <v>3</v>
      </c>
      <c r="N13" s="57">
        <v>0</v>
      </c>
      <c r="O13" s="57" t="s">
        <v>28</v>
      </c>
      <c r="P13" s="58">
        <v>5</v>
      </c>
      <c r="Q13" s="84"/>
      <c r="R13" s="85"/>
      <c r="S13" s="85"/>
      <c r="T13" s="85"/>
      <c r="U13" s="60"/>
      <c r="V13" s="85"/>
      <c r="W13" s="85"/>
      <c r="X13" s="85"/>
      <c r="Y13" s="85"/>
      <c r="Z13" s="86"/>
      <c r="AA13" s="84"/>
      <c r="AB13" s="85"/>
      <c r="AC13" s="85"/>
      <c r="AD13" s="85"/>
      <c r="AE13" s="60"/>
      <c r="AF13" s="85"/>
      <c r="AG13" s="85"/>
      <c r="AH13" s="85"/>
      <c r="AI13" s="85"/>
      <c r="AJ13" s="86"/>
      <c r="AK13" s="84"/>
      <c r="AL13" s="85"/>
      <c r="AM13" s="85"/>
      <c r="AN13" s="85"/>
      <c r="AO13" s="86"/>
      <c r="AP13" s="54"/>
      <c r="AQ13" s="6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</row>
    <row r="14" spans="1:399" ht="15" customHeight="1" x14ac:dyDescent="0.2">
      <c r="A14" s="54">
        <v>6</v>
      </c>
      <c r="B14" s="224" t="s">
        <v>39</v>
      </c>
      <c r="C14" s="37" t="s">
        <v>40</v>
      </c>
      <c r="D14" s="70"/>
      <c r="E14" s="208">
        <f t="shared" si="1"/>
        <v>5</v>
      </c>
      <c r="F14" s="208">
        <f t="shared" si="2"/>
        <v>5</v>
      </c>
      <c r="G14" s="56"/>
      <c r="H14" s="57"/>
      <c r="I14" s="57"/>
      <c r="J14" s="57"/>
      <c r="K14" s="58"/>
      <c r="L14" s="57"/>
      <c r="M14" s="57"/>
      <c r="N14" s="57"/>
      <c r="O14" s="57"/>
      <c r="P14" s="127"/>
      <c r="Q14" s="57">
        <v>2</v>
      </c>
      <c r="R14" s="57">
        <v>3</v>
      </c>
      <c r="S14" s="57">
        <v>0</v>
      </c>
      <c r="T14" s="57" t="s">
        <v>28</v>
      </c>
      <c r="U14" s="127">
        <v>5</v>
      </c>
      <c r="V14" s="57"/>
      <c r="W14" s="57"/>
      <c r="X14" s="57"/>
      <c r="Y14" s="57"/>
      <c r="Z14" s="59"/>
      <c r="AA14" s="56"/>
      <c r="AB14" s="57"/>
      <c r="AC14" s="57"/>
      <c r="AD14" s="57"/>
      <c r="AE14" s="58"/>
      <c r="AF14" s="57"/>
      <c r="AG14" s="57"/>
      <c r="AH14" s="57"/>
      <c r="AI14" s="57"/>
      <c r="AJ14" s="59"/>
      <c r="AK14" s="56"/>
      <c r="AL14" s="57"/>
      <c r="AM14" s="57"/>
      <c r="AN14" s="57"/>
      <c r="AO14" s="59"/>
      <c r="AP14" s="62" t="s">
        <v>17</v>
      </c>
      <c r="AQ14" s="63" t="s">
        <v>38</v>
      </c>
    </row>
    <row r="15" spans="1:399" s="35" customFormat="1" ht="15" customHeight="1" x14ac:dyDescent="0.2">
      <c r="A15" s="54">
        <v>7</v>
      </c>
      <c r="B15" s="225" t="s">
        <v>41</v>
      </c>
      <c r="C15" s="37" t="s">
        <v>42</v>
      </c>
      <c r="D15" s="70" t="s">
        <v>31</v>
      </c>
      <c r="E15" s="71">
        <f t="shared" si="1"/>
        <v>4</v>
      </c>
      <c r="F15" s="72">
        <f t="shared" si="2"/>
        <v>4</v>
      </c>
      <c r="G15" s="73"/>
      <c r="H15" s="74"/>
      <c r="I15" s="74"/>
      <c r="J15" s="74"/>
      <c r="K15" s="75"/>
      <c r="L15" s="74"/>
      <c r="M15" s="74"/>
      <c r="N15" s="74"/>
      <c r="O15" s="74"/>
      <c r="P15" s="76"/>
      <c r="Q15" s="73"/>
      <c r="R15" s="74"/>
      <c r="S15" s="74"/>
      <c r="T15" s="74"/>
      <c r="U15" s="75"/>
      <c r="V15" s="74">
        <v>2</v>
      </c>
      <c r="W15" s="74">
        <v>2</v>
      </c>
      <c r="X15" s="74">
        <v>0</v>
      </c>
      <c r="Y15" s="74" t="s">
        <v>28</v>
      </c>
      <c r="Z15" s="76">
        <v>4</v>
      </c>
      <c r="AA15" s="73"/>
      <c r="AB15" s="74"/>
      <c r="AC15" s="74"/>
      <c r="AD15" s="74"/>
      <c r="AE15" s="77"/>
      <c r="AF15" s="74"/>
      <c r="AG15" s="74"/>
      <c r="AH15" s="74"/>
      <c r="AI15" s="74"/>
      <c r="AJ15" s="78"/>
      <c r="AK15" s="79"/>
      <c r="AL15" s="80"/>
      <c r="AM15" s="80"/>
      <c r="AN15" s="80"/>
      <c r="AO15" s="81"/>
      <c r="AP15" s="82"/>
      <c r="AQ15" s="63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</row>
    <row r="16" spans="1:399" ht="15" customHeight="1" x14ac:dyDescent="0.2">
      <c r="A16" s="54">
        <v>8</v>
      </c>
      <c r="B16" s="224" t="s">
        <v>43</v>
      </c>
      <c r="C16" s="37" t="s">
        <v>44</v>
      </c>
      <c r="D16" s="61" t="s">
        <v>31</v>
      </c>
      <c r="E16" s="208">
        <f t="shared" ref="E16:E20" si="3">G16+H16+I16+L16+M16+N16+Q16+R16+S16+V16+W16+X16+AA16+AB16+AC16+AF16+AG16+AH16+AK16+AL16+AM16</f>
        <v>4</v>
      </c>
      <c r="F16" s="208">
        <f t="shared" ref="F16:F20" si="4">K16+P16+U16+Z16+AE16+AJ16+AO16</f>
        <v>4</v>
      </c>
      <c r="G16" s="64"/>
      <c r="H16" s="65"/>
      <c r="I16" s="65"/>
      <c r="J16" s="65"/>
      <c r="K16" s="66"/>
      <c r="L16" s="65">
        <v>2</v>
      </c>
      <c r="M16" s="65">
        <v>0</v>
      </c>
      <c r="N16" s="65">
        <v>2</v>
      </c>
      <c r="O16" s="65" t="s">
        <v>32</v>
      </c>
      <c r="P16" s="67">
        <v>4</v>
      </c>
      <c r="Q16" s="64"/>
      <c r="R16" s="65"/>
      <c r="S16" s="65"/>
      <c r="T16" s="65"/>
      <c r="U16" s="66"/>
      <c r="V16" s="65"/>
      <c r="W16" s="65"/>
      <c r="X16" s="65"/>
      <c r="Y16" s="65"/>
      <c r="Z16" s="67"/>
      <c r="AA16" s="64"/>
      <c r="AB16" s="65"/>
      <c r="AC16" s="65"/>
      <c r="AD16" s="65"/>
      <c r="AE16" s="66"/>
      <c r="AF16" s="65"/>
      <c r="AG16" s="65"/>
      <c r="AH16" s="65"/>
      <c r="AI16" s="65"/>
      <c r="AJ16" s="67"/>
      <c r="AK16" s="64"/>
      <c r="AL16" s="65"/>
      <c r="AM16" s="65"/>
      <c r="AN16" s="65"/>
      <c r="AO16" s="67"/>
      <c r="AP16" s="62"/>
      <c r="AQ16" s="63"/>
    </row>
    <row r="17" spans="1:399" ht="15" customHeight="1" x14ac:dyDescent="0.2">
      <c r="A17" s="54">
        <v>9</v>
      </c>
      <c r="B17" s="224" t="s">
        <v>45</v>
      </c>
      <c r="C17" s="37" t="s">
        <v>46</v>
      </c>
      <c r="D17" s="61" t="s">
        <v>31</v>
      </c>
      <c r="E17" s="208">
        <f t="shared" si="3"/>
        <v>3</v>
      </c>
      <c r="F17" s="208">
        <f t="shared" si="4"/>
        <v>4</v>
      </c>
      <c r="G17" s="64"/>
      <c r="H17" s="65"/>
      <c r="I17" s="65"/>
      <c r="J17" s="65"/>
      <c r="K17" s="66"/>
      <c r="L17" s="65"/>
      <c r="M17" s="65"/>
      <c r="N17" s="65"/>
      <c r="O17" s="65"/>
      <c r="P17" s="67"/>
      <c r="Q17" s="64">
        <v>2</v>
      </c>
      <c r="R17" s="65">
        <v>1</v>
      </c>
      <c r="S17" s="65">
        <v>0</v>
      </c>
      <c r="T17" s="65" t="s">
        <v>32</v>
      </c>
      <c r="U17" s="66">
        <v>4</v>
      </c>
      <c r="V17" s="65"/>
      <c r="W17" s="65"/>
      <c r="X17" s="65"/>
      <c r="Y17" s="65"/>
      <c r="Z17" s="67"/>
      <c r="AA17" s="64"/>
      <c r="AB17" s="65"/>
      <c r="AC17" s="65"/>
      <c r="AD17" s="65"/>
      <c r="AE17" s="66"/>
      <c r="AF17" s="65"/>
      <c r="AG17" s="65"/>
      <c r="AH17" s="65"/>
      <c r="AI17" s="65"/>
      <c r="AJ17" s="67"/>
      <c r="AK17" s="64"/>
      <c r="AL17" s="65"/>
      <c r="AM17" s="65"/>
      <c r="AN17" s="65"/>
      <c r="AO17" s="67"/>
      <c r="AP17" s="62"/>
      <c r="AQ17" s="63"/>
    </row>
    <row r="18" spans="1:399" ht="15" customHeight="1" x14ac:dyDescent="0.2">
      <c r="A18" s="54">
        <v>10</v>
      </c>
      <c r="B18" s="224" t="s">
        <v>47</v>
      </c>
      <c r="C18" s="37" t="s">
        <v>48</v>
      </c>
      <c r="D18" s="89" t="s">
        <v>31</v>
      </c>
      <c r="E18" s="208">
        <f t="shared" si="3"/>
        <v>4</v>
      </c>
      <c r="F18" s="208">
        <f t="shared" si="4"/>
        <v>4</v>
      </c>
      <c r="G18" s="57"/>
      <c r="H18" s="57"/>
      <c r="I18" s="57"/>
      <c r="J18" s="57"/>
      <c r="K18" s="66"/>
      <c r="L18" s="57"/>
      <c r="M18" s="57"/>
      <c r="N18" s="57"/>
      <c r="O18" s="57"/>
      <c r="P18" s="66"/>
      <c r="Q18" s="57"/>
      <c r="R18" s="57"/>
      <c r="S18" s="57"/>
      <c r="T18" s="57"/>
      <c r="U18" s="66"/>
      <c r="V18" s="57">
        <v>2</v>
      </c>
      <c r="W18" s="57">
        <v>2</v>
      </c>
      <c r="X18" s="57">
        <v>0</v>
      </c>
      <c r="Y18" s="57" t="s">
        <v>28</v>
      </c>
      <c r="Z18" s="66">
        <v>4</v>
      </c>
      <c r="AA18" s="74"/>
      <c r="AB18" s="74"/>
      <c r="AC18" s="74"/>
      <c r="AD18" s="74"/>
      <c r="AE18" s="97"/>
      <c r="AF18" s="74"/>
      <c r="AG18" s="74"/>
      <c r="AH18" s="74"/>
      <c r="AI18" s="74"/>
      <c r="AJ18" s="97"/>
      <c r="AK18" s="74"/>
      <c r="AL18" s="74"/>
      <c r="AM18" s="74"/>
      <c r="AN18" s="74"/>
      <c r="AO18" s="74"/>
      <c r="AP18" s="62" t="s">
        <v>49</v>
      </c>
      <c r="AQ18" s="63" t="s">
        <v>46</v>
      </c>
    </row>
    <row r="19" spans="1:399" s="36" customFormat="1" ht="15" customHeight="1" x14ac:dyDescent="0.2">
      <c r="A19" s="54">
        <v>11</v>
      </c>
      <c r="B19" s="225" t="s">
        <v>50</v>
      </c>
      <c r="C19" s="37" t="s">
        <v>51</v>
      </c>
      <c r="D19" s="70" t="s">
        <v>31</v>
      </c>
      <c r="E19" s="71">
        <f t="shared" si="3"/>
        <v>4</v>
      </c>
      <c r="F19" s="99">
        <f t="shared" si="4"/>
        <v>4</v>
      </c>
      <c r="G19" s="74"/>
      <c r="H19" s="74"/>
      <c r="I19" s="74"/>
      <c r="J19" s="74"/>
      <c r="K19" s="75"/>
      <c r="L19" s="74"/>
      <c r="M19" s="74"/>
      <c r="N19" s="74"/>
      <c r="O19" s="74"/>
      <c r="P19" s="75"/>
      <c r="Q19" s="74">
        <v>2</v>
      </c>
      <c r="R19" s="74">
        <v>2</v>
      </c>
      <c r="S19" s="74">
        <v>0</v>
      </c>
      <c r="T19" s="74" t="s">
        <v>28</v>
      </c>
      <c r="U19" s="75">
        <v>4</v>
      </c>
      <c r="V19" s="74"/>
      <c r="W19" s="74"/>
      <c r="X19" s="74"/>
      <c r="Y19" s="74"/>
      <c r="Z19" s="75"/>
      <c r="AA19" s="65"/>
      <c r="AB19" s="65"/>
      <c r="AC19" s="65"/>
      <c r="AD19" s="65"/>
      <c r="AE19" s="66"/>
      <c r="AF19" s="65"/>
      <c r="AG19" s="65"/>
      <c r="AH19" s="65"/>
      <c r="AI19" s="65"/>
      <c r="AJ19" s="66"/>
      <c r="AK19" s="65"/>
      <c r="AL19" s="65"/>
      <c r="AM19" s="65"/>
      <c r="AN19" s="65"/>
      <c r="AO19" s="66"/>
      <c r="AP19" s="82"/>
      <c r="AQ19" s="63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</row>
    <row r="20" spans="1:399" s="36" customFormat="1" ht="15" customHeight="1" x14ac:dyDescent="0.2">
      <c r="A20" s="54">
        <v>12</v>
      </c>
      <c r="B20" s="224" t="s">
        <v>52</v>
      </c>
      <c r="C20" s="37" t="s">
        <v>53</v>
      </c>
      <c r="D20" s="93" t="s">
        <v>54</v>
      </c>
      <c r="E20" s="71">
        <f t="shared" si="3"/>
        <v>4</v>
      </c>
      <c r="F20" s="72">
        <f t="shared" si="4"/>
        <v>4</v>
      </c>
      <c r="G20" s="73"/>
      <c r="H20" s="74"/>
      <c r="I20" s="74"/>
      <c r="J20" s="74"/>
      <c r="K20" s="75"/>
      <c r="L20" s="74"/>
      <c r="M20" s="74"/>
      <c r="N20" s="74"/>
      <c r="O20" s="74"/>
      <c r="P20" s="76"/>
      <c r="Q20" s="73">
        <v>2</v>
      </c>
      <c r="R20" s="74">
        <v>2</v>
      </c>
      <c r="S20" s="74">
        <v>0</v>
      </c>
      <c r="T20" s="74" t="s">
        <v>28</v>
      </c>
      <c r="U20" s="75">
        <v>4</v>
      </c>
      <c r="V20" s="74"/>
      <c r="W20" s="74"/>
      <c r="X20" s="74"/>
      <c r="Y20" s="74"/>
      <c r="Z20" s="76"/>
      <c r="AA20" s="73"/>
      <c r="AB20" s="74"/>
      <c r="AC20" s="74"/>
      <c r="AD20" s="74"/>
      <c r="AE20" s="77"/>
      <c r="AF20" s="74"/>
      <c r="AG20" s="74"/>
      <c r="AH20" s="74"/>
      <c r="AI20" s="74"/>
      <c r="AJ20" s="78"/>
      <c r="AK20" s="79"/>
      <c r="AL20" s="80"/>
      <c r="AM20" s="80"/>
      <c r="AN20" s="80"/>
      <c r="AO20" s="81"/>
      <c r="AP20" s="82"/>
      <c r="AQ20" s="63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  <c r="IZ20"/>
      <c r="JA20"/>
      <c r="JB20"/>
      <c r="JC20"/>
      <c r="JD20"/>
      <c r="JE20"/>
      <c r="JF20"/>
      <c r="JG20"/>
      <c r="JH20"/>
      <c r="JI20"/>
      <c r="JJ20"/>
      <c r="JK20"/>
      <c r="JL20"/>
      <c r="JM20"/>
      <c r="JN20"/>
      <c r="JO20"/>
      <c r="JP20"/>
      <c r="JQ20"/>
      <c r="JR20"/>
      <c r="JS20"/>
      <c r="JT20"/>
      <c r="JU20"/>
      <c r="JV20"/>
      <c r="JW20"/>
      <c r="JX20"/>
      <c r="JY20"/>
      <c r="JZ20"/>
      <c r="KA20"/>
      <c r="KB20"/>
      <c r="KC20"/>
      <c r="KD20"/>
      <c r="KE20"/>
      <c r="KF20"/>
      <c r="KG20"/>
      <c r="KH20"/>
      <c r="KI20"/>
      <c r="KJ20"/>
      <c r="KK20"/>
      <c r="KL20"/>
      <c r="KM20"/>
      <c r="KN20"/>
      <c r="KO20"/>
      <c r="KP20"/>
      <c r="KQ20"/>
      <c r="KR20"/>
      <c r="KS20"/>
      <c r="KT20"/>
      <c r="KU20"/>
      <c r="KV20"/>
      <c r="KW20"/>
      <c r="KX20"/>
      <c r="KY20"/>
      <c r="KZ20"/>
      <c r="LA20"/>
      <c r="LB20"/>
      <c r="LC20"/>
      <c r="LD20"/>
      <c r="LE20"/>
      <c r="LF20"/>
      <c r="LG20"/>
      <c r="LH20"/>
      <c r="LI20"/>
      <c r="LJ20"/>
      <c r="LK20"/>
      <c r="LL20"/>
      <c r="LM20"/>
      <c r="LN20"/>
      <c r="LO20"/>
      <c r="LP20"/>
      <c r="LQ20"/>
      <c r="LR20"/>
      <c r="LS20"/>
      <c r="LT20"/>
      <c r="LU20"/>
      <c r="LV20"/>
      <c r="LW20"/>
      <c r="LX20"/>
      <c r="LY20"/>
      <c r="LZ20"/>
      <c r="MA20"/>
      <c r="MB20"/>
      <c r="MC20"/>
      <c r="MD20"/>
      <c r="ME20"/>
      <c r="MF20"/>
      <c r="MG20"/>
      <c r="MH20"/>
      <c r="MI20"/>
      <c r="MJ20"/>
      <c r="MK20"/>
      <c r="ML20"/>
      <c r="MM20"/>
      <c r="MN20"/>
      <c r="MO20"/>
      <c r="MP20"/>
      <c r="MQ20"/>
      <c r="MR20"/>
      <c r="MS20"/>
      <c r="MT20"/>
      <c r="MU20"/>
      <c r="MV20"/>
      <c r="MW20"/>
      <c r="MX20"/>
      <c r="MY20"/>
      <c r="MZ20"/>
      <c r="NA20"/>
      <c r="NB20"/>
      <c r="NC20"/>
      <c r="ND20"/>
      <c r="NE20"/>
      <c r="NF20"/>
      <c r="NG20"/>
      <c r="NH20"/>
      <c r="NI20"/>
      <c r="NJ20"/>
      <c r="NK20"/>
      <c r="NL20"/>
      <c r="NM20"/>
      <c r="NN20"/>
      <c r="NO20"/>
      <c r="NP20"/>
      <c r="NQ20"/>
      <c r="NR20"/>
      <c r="NS20"/>
      <c r="NT20"/>
      <c r="NU20"/>
      <c r="NV20"/>
      <c r="NW20"/>
      <c r="NX20"/>
      <c r="NY20"/>
      <c r="NZ20"/>
      <c r="OA20"/>
      <c r="OB20"/>
      <c r="OC20"/>
      <c r="OD20"/>
      <c r="OE20"/>
      <c r="OF20"/>
      <c r="OG20"/>
      <c r="OH20"/>
      <c r="OI20"/>
    </row>
    <row r="21" spans="1:399" s="36" customFormat="1" ht="15" customHeight="1" x14ac:dyDescent="0.2">
      <c r="A21" s="54">
        <v>13</v>
      </c>
      <c r="B21" s="225" t="s">
        <v>55</v>
      </c>
      <c r="C21" s="37" t="s">
        <v>56</v>
      </c>
      <c r="D21" s="93"/>
      <c r="E21" s="71">
        <f t="shared" ref="E21:E24" si="5">G21+H21+I21+L21+M21+N21+Q21+R21+S21+V21+W21+X21+AA21+AB21+AC21+AF21+AG21+AH21+AK21+AL21+AM21</f>
        <v>2</v>
      </c>
      <c r="F21" s="72">
        <f t="shared" ref="F21:F24" si="6">K21+P21+U21+Z21+AE21+AJ21+AO21</f>
        <v>3</v>
      </c>
      <c r="G21" s="95"/>
      <c r="H21" s="96"/>
      <c r="I21" s="96"/>
      <c r="J21" s="96"/>
      <c r="K21" s="97"/>
      <c r="L21" s="96"/>
      <c r="M21" s="96"/>
      <c r="N21" s="96"/>
      <c r="O21" s="96"/>
      <c r="P21" s="98"/>
      <c r="Q21" s="73"/>
      <c r="R21" s="74"/>
      <c r="S21" s="74"/>
      <c r="T21" s="74"/>
      <c r="U21" s="75"/>
      <c r="V21" s="73">
        <v>0</v>
      </c>
      <c r="W21" s="74">
        <v>2</v>
      </c>
      <c r="X21" s="74">
        <v>0</v>
      </c>
      <c r="Y21" s="74" t="s">
        <v>32</v>
      </c>
      <c r="Z21" s="75">
        <v>3</v>
      </c>
      <c r="AA21" s="95"/>
      <c r="AB21" s="96"/>
      <c r="AC21" s="96"/>
      <c r="AD21" s="96"/>
      <c r="AE21" s="99"/>
      <c r="AF21" s="96"/>
      <c r="AG21" s="96"/>
      <c r="AH21" s="96"/>
      <c r="AI21" s="96"/>
      <c r="AJ21" s="100"/>
      <c r="AK21" s="95"/>
      <c r="AL21" s="96"/>
      <c r="AM21" s="96"/>
      <c r="AN21" s="96"/>
      <c r="AO21" s="99"/>
      <c r="AP21" s="101"/>
      <c r="AQ21" s="63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  <c r="IZ21"/>
      <c r="JA21"/>
      <c r="JB21"/>
      <c r="JC21"/>
      <c r="JD21"/>
      <c r="JE21"/>
      <c r="JF21"/>
      <c r="JG21"/>
      <c r="JH21"/>
      <c r="JI21"/>
      <c r="JJ21"/>
      <c r="JK21"/>
      <c r="JL21"/>
      <c r="JM21"/>
      <c r="JN21"/>
      <c r="JO21"/>
      <c r="JP21"/>
      <c r="JQ21"/>
      <c r="JR21"/>
      <c r="JS21"/>
      <c r="JT21"/>
      <c r="JU21"/>
      <c r="JV21"/>
      <c r="JW21"/>
      <c r="JX21"/>
      <c r="JY21"/>
      <c r="JZ21"/>
      <c r="KA21"/>
      <c r="KB21"/>
      <c r="KC21"/>
      <c r="KD21"/>
      <c r="KE21"/>
      <c r="KF21"/>
      <c r="KG21"/>
      <c r="KH21"/>
      <c r="KI21"/>
      <c r="KJ21"/>
      <c r="KK21"/>
      <c r="KL21"/>
      <c r="KM21"/>
      <c r="KN21"/>
      <c r="KO21"/>
      <c r="KP21"/>
      <c r="KQ21"/>
      <c r="KR21"/>
      <c r="KS21"/>
      <c r="KT21"/>
      <c r="KU21"/>
      <c r="KV21"/>
      <c r="KW21"/>
      <c r="KX21"/>
      <c r="KY21"/>
      <c r="KZ21"/>
      <c r="LA21"/>
      <c r="LB21"/>
      <c r="LC21"/>
      <c r="LD21"/>
      <c r="LE21"/>
      <c r="LF21"/>
      <c r="LG21"/>
      <c r="LH21"/>
      <c r="LI21"/>
      <c r="LJ21"/>
      <c r="LK21"/>
      <c r="LL21"/>
      <c r="LM21"/>
      <c r="LN21"/>
      <c r="LO21"/>
      <c r="LP21"/>
      <c r="LQ21"/>
      <c r="LR21"/>
      <c r="LS21"/>
      <c r="LT21"/>
      <c r="LU21"/>
      <c r="LV21"/>
      <c r="LW21"/>
      <c r="LX21"/>
      <c r="LY21"/>
      <c r="LZ21"/>
      <c r="MA21"/>
      <c r="MB21"/>
      <c r="MC21"/>
      <c r="MD21"/>
      <c r="ME21"/>
      <c r="MF21"/>
      <c r="MG21"/>
      <c r="MH21"/>
      <c r="MI21"/>
      <c r="MJ21"/>
      <c r="MK21"/>
      <c r="ML21"/>
      <c r="MM21"/>
      <c r="MN21"/>
      <c r="MO21"/>
      <c r="MP21"/>
      <c r="MQ21"/>
      <c r="MR21"/>
      <c r="MS21"/>
      <c r="MT21"/>
      <c r="MU21"/>
      <c r="MV21"/>
      <c r="MW21"/>
      <c r="MX21"/>
      <c r="MY21"/>
      <c r="MZ21"/>
      <c r="NA21"/>
      <c r="NB21"/>
      <c r="NC21"/>
      <c r="ND21"/>
      <c r="NE21"/>
      <c r="NF21"/>
      <c r="NG21"/>
      <c r="NH21"/>
      <c r="NI21"/>
      <c r="NJ21"/>
      <c r="NK21"/>
      <c r="NL21"/>
      <c r="NM21"/>
      <c r="NN21"/>
      <c r="NO21"/>
      <c r="NP21"/>
      <c r="NQ21"/>
      <c r="NR21"/>
      <c r="NS21"/>
      <c r="NT21"/>
      <c r="NU21"/>
      <c r="NV21"/>
      <c r="NW21"/>
      <c r="NX21"/>
      <c r="NY21"/>
      <c r="NZ21"/>
      <c r="OA21"/>
      <c r="OB21"/>
      <c r="OC21"/>
      <c r="OD21"/>
      <c r="OE21"/>
      <c r="OF21"/>
      <c r="OG21"/>
      <c r="OH21"/>
      <c r="OI21"/>
    </row>
    <row r="22" spans="1:399" s="36" customFormat="1" ht="15" customHeight="1" x14ac:dyDescent="0.2">
      <c r="A22" s="54">
        <v>14</v>
      </c>
      <c r="B22" s="224" t="s">
        <v>57</v>
      </c>
      <c r="C22" s="37" t="s">
        <v>58</v>
      </c>
      <c r="D22" s="93"/>
      <c r="E22" s="71">
        <f t="shared" si="5"/>
        <v>3</v>
      </c>
      <c r="F22" s="72">
        <f t="shared" si="6"/>
        <v>3</v>
      </c>
      <c r="G22" s="73">
        <v>1</v>
      </c>
      <c r="H22" s="74">
        <v>2</v>
      </c>
      <c r="I22" s="74">
        <v>0</v>
      </c>
      <c r="J22" s="74" t="s">
        <v>32</v>
      </c>
      <c r="K22" s="75">
        <v>3</v>
      </c>
      <c r="L22" s="74"/>
      <c r="M22" s="74"/>
      <c r="N22" s="74"/>
      <c r="O22" s="74"/>
      <c r="P22" s="76"/>
      <c r="Q22" s="73"/>
      <c r="R22" s="74"/>
      <c r="S22" s="74"/>
      <c r="T22" s="74"/>
      <c r="U22" s="75"/>
      <c r="V22" s="73"/>
      <c r="W22" s="74"/>
      <c r="X22" s="74"/>
      <c r="Y22" s="74"/>
      <c r="Z22" s="75"/>
      <c r="AA22" s="73"/>
      <c r="AB22" s="74"/>
      <c r="AC22" s="74"/>
      <c r="AD22" s="74"/>
      <c r="AE22" s="77"/>
      <c r="AF22" s="74"/>
      <c r="AG22" s="74"/>
      <c r="AH22" s="74"/>
      <c r="AI22" s="74"/>
      <c r="AJ22" s="78"/>
      <c r="AK22" s="79"/>
      <c r="AL22" s="80"/>
      <c r="AM22" s="80"/>
      <c r="AN22" s="80"/>
      <c r="AO22" s="81"/>
      <c r="AP22" s="101"/>
      <c r="AQ22" s="63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  <c r="IZ22"/>
      <c r="JA22"/>
      <c r="JB22"/>
      <c r="JC22"/>
      <c r="JD22"/>
      <c r="JE22"/>
      <c r="JF22"/>
      <c r="JG22"/>
      <c r="JH22"/>
      <c r="JI22"/>
      <c r="JJ22"/>
      <c r="JK22"/>
      <c r="JL22"/>
      <c r="JM22"/>
      <c r="JN22"/>
      <c r="JO22"/>
      <c r="JP22"/>
      <c r="JQ22"/>
      <c r="JR22"/>
      <c r="JS22"/>
      <c r="JT22"/>
      <c r="JU22"/>
      <c r="JV22"/>
      <c r="JW22"/>
      <c r="JX22"/>
      <c r="JY22"/>
      <c r="JZ22"/>
      <c r="KA22"/>
      <c r="KB22"/>
      <c r="KC22"/>
      <c r="KD22"/>
      <c r="KE22"/>
      <c r="KF22"/>
      <c r="KG22"/>
      <c r="KH22"/>
      <c r="KI22"/>
      <c r="KJ22"/>
      <c r="KK22"/>
      <c r="KL22"/>
      <c r="KM22"/>
      <c r="KN22"/>
      <c r="KO22"/>
      <c r="KP22"/>
      <c r="KQ22"/>
      <c r="KR22"/>
      <c r="KS22"/>
      <c r="KT22"/>
      <c r="KU22"/>
      <c r="KV22"/>
      <c r="KW22"/>
      <c r="KX22"/>
      <c r="KY22"/>
      <c r="KZ22"/>
      <c r="LA22"/>
      <c r="LB22"/>
      <c r="LC22"/>
      <c r="LD22"/>
      <c r="LE22"/>
      <c r="LF22"/>
      <c r="LG22"/>
      <c r="LH22"/>
      <c r="LI22"/>
      <c r="LJ22"/>
      <c r="LK22"/>
      <c r="LL22"/>
      <c r="LM22"/>
      <c r="LN22"/>
      <c r="LO22"/>
      <c r="LP22"/>
      <c r="LQ22"/>
      <c r="LR22"/>
      <c r="LS22"/>
      <c r="LT22"/>
      <c r="LU22"/>
      <c r="LV22"/>
      <c r="LW22"/>
      <c r="LX22"/>
      <c r="LY22"/>
      <c r="LZ22"/>
      <c r="MA22"/>
      <c r="MB22"/>
      <c r="MC22"/>
      <c r="MD22"/>
      <c r="ME22"/>
      <c r="MF22"/>
      <c r="MG22"/>
      <c r="MH22"/>
      <c r="MI22"/>
      <c r="MJ22"/>
      <c r="MK22"/>
      <c r="ML22"/>
      <c r="MM22"/>
      <c r="MN22"/>
      <c r="MO22"/>
      <c r="MP22"/>
      <c r="MQ22"/>
      <c r="MR22"/>
      <c r="MS22"/>
      <c r="MT22"/>
      <c r="MU22"/>
      <c r="MV22"/>
      <c r="MW22"/>
      <c r="MX22"/>
      <c r="MY22"/>
      <c r="MZ22"/>
      <c r="NA22"/>
      <c r="NB22"/>
      <c r="NC22"/>
      <c r="ND22"/>
      <c r="NE22"/>
      <c r="NF22"/>
      <c r="NG22"/>
      <c r="NH22"/>
      <c r="NI22"/>
      <c r="NJ22"/>
      <c r="NK22"/>
      <c r="NL22"/>
      <c r="NM22"/>
      <c r="NN22"/>
      <c r="NO22"/>
      <c r="NP22"/>
      <c r="NQ22"/>
      <c r="NR22"/>
      <c r="NS22"/>
      <c r="NT22"/>
      <c r="NU22"/>
      <c r="NV22"/>
      <c r="NW22"/>
      <c r="NX22"/>
      <c r="NY22"/>
      <c r="NZ22"/>
      <c r="OA22"/>
      <c r="OB22"/>
      <c r="OC22"/>
      <c r="OD22"/>
      <c r="OE22"/>
      <c r="OF22"/>
      <c r="OG22"/>
      <c r="OH22"/>
      <c r="OI22"/>
    </row>
    <row r="23" spans="1:399" s="34" customFormat="1" ht="15" customHeight="1" x14ac:dyDescent="0.2">
      <c r="A23" s="54">
        <v>15</v>
      </c>
      <c r="B23" s="225" t="s">
        <v>59</v>
      </c>
      <c r="C23" s="37" t="s">
        <v>60</v>
      </c>
      <c r="D23" s="70"/>
      <c r="E23" s="71">
        <f t="shared" si="5"/>
        <v>3</v>
      </c>
      <c r="F23" s="72">
        <f t="shared" si="6"/>
        <v>3</v>
      </c>
      <c r="G23" s="73"/>
      <c r="H23" s="74"/>
      <c r="I23" s="74"/>
      <c r="J23" s="74"/>
      <c r="K23" s="75"/>
      <c r="L23" s="73">
        <v>1</v>
      </c>
      <c r="M23" s="74">
        <v>2</v>
      </c>
      <c r="N23" s="74">
        <v>0</v>
      </c>
      <c r="O23" s="74" t="s">
        <v>32</v>
      </c>
      <c r="P23" s="75">
        <v>3</v>
      </c>
      <c r="Q23" s="73"/>
      <c r="R23" s="74"/>
      <c r="S23" s="74"/>
      <c r="T23" s="74"/>
      <c r="U23" s="75"/>
      <c r="V23" s="73"/>
      <c r="W23" s="74"/>
      <c r="X23" s="74"/>
      <c r="Y23" s="74"/>
      <c r="Z23" s="75"/>
      <c r="AA23" s="73"/>
      <c r="AB23" s="74"/>
      <c r="AC23" s="74"/>
      <c r="AD23" s="74"/>
      <c r="AE23" s="75"/>
      <c r="AF23" s="73"/>
      <c r="AG23" s="74"/>
      <c r="AH23" s="74"/>
      <c r="AI23" s="74"/>
      <c r="AJ23" s="75"/>
      <c r="AK23" s="73"/>
      <c r="AL23" s="74"/>
      <c r="AM23" s="74"/>
      <c r="AN23" s="74"/>
      <c r="AO23" s="75"/>
      <c r="AP23" s="103"/>
      <c r="AQ23" s="6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  <c r="IZ23"/>
      <c r="JA23"/>
      <c r="JB23"/>
      <c r="JC23"/>
      <c r="JD23"/>
      <c r="JE23"/>
      <c r="JF23"/>
      <c r="JG23"/>
      <c r="JH23"/>
      <c r="JI23"/>
      <c r="JJ23"/>
      <c r="JK23"/>
      <c r="JL23"/>
      <c r="JM23"/>
      <c r="JN23"/>
      <c r="JO23"/>
      <c r="JP23"/>
      <c r="JQ23"/>
      <c r="JR23"/>
      <c r="JS23"/>
      <c r="JT23"/>
      <c r="JU23"/>
      <c r="JV23"/>
      <c r="JW23"/>
      <c r="JX23"/>
      <c r="JY23"/>
      <c r="JZ23"/>
      <c r="KA23"/>
      <c r="KB23"/>
      <c r="KC23"/>
      <c r="KD23"/>
      <c r="KE23"/>
      <c r="KF23"/>
      <c r="KG23"/>
      <c r="KH23"/>
      <c r="KI23"/>
      <c r="KJ23"/>
      <c r="KK23"/>
      <c r="KL23"/>
      <c r="KM23"/>
      <c r="KN23"/>
      <c r="KO23"/>
      <c r="KP23"/>
      <c r="KQ23"/>
      <c r="KR23"/>
      <c r="KS23"/>
      <c r="KT23"/>
      <c r="KU23"/>
      <c r="KV23"/>
      <c r="KW23"/>
      <c r="KX23"/>
      <c r="KY23"/>
      <c r="KZ23"/>
      <c r="LA23"/>
      <c r="LB23"/>
      <c r="LC23"/>
      <c r="LD23"/>
      <c r="LE23"/>
      <c r="LF23"/>
      <c r="LG23"/>
      <c r="LH23"/>
      <c r="LI23"/>
      <c r="LJ23"/>
      <c r="LK23"/>
      <c r="LL23"/>
      <c r="LM23"/>
      <c r="LN23"/>
      <c r="LO23"/>
      <c r="LP23"/>
      <c r="LQ23"/>
      <c r="LR23"/>
      <c r="LS23"/>
      <c r="LT23"/>
      <c r="LU23"/>
      <c r="LV23"/>
      <c r="LW23"/>
      <c r="LX23"/>
      <c r="LY23"/>
      <c r="LZ23"/>
      <c r="MA23"/>
      <c r="MB23"/>
      <c r="MC23"/>
      <c r="MD23"/>
      <c r="ME23"/>
      <c r="MF23"/>
      <c r="MG23"/>
      <c r="MH23"/>
      <c r="MI23"/>
      <c r="MJ23"/>
      <c r="MK23"/>
      <c r="ML23"/>
      <c r="MM23"/>
      <c r="MN23"/>
      <c r="MO23"/>
      <c r="MP23"/>
      <c r="MQ23"/>
      <c r="MR23"/>
      <c r="MS23"/>
      <c r="MT23"/>
      <c r="MU23"/>
      <c r="MV23"/>
      <c r="MW23"/>
      <c r="MX23"/>
      <c r="MY23"/>
      <c r="MZ23"/>
      <c r="NA23"/>
      <c r="NB23"/>
      <c r="NC23"/>
      <c r="ND23"/>
      <c r="NE23"/>
      <c r="NF23"/>
      <c r="NG23"/>
      <c r="NH23"/>
      <c r="NI23"/>
      <c r="NJ23"/>
      <c r="NK23"/>
      <c r="NL23"/>
      <c r="NM23"/>
      <c r="NN23"/>
      <c r="NO23"/>
      <c r="NP23"/>
      <c r="NQ23"/>
      <c r="NR23"/>
      <c r="NS23"/>
      <c r="NT23"/>
      <c r="NU23"/>
      <c r="NV23"/>
      <c r="NW23"/>
      <c r="NX23"/>
      <c r="NY23"/>
      <c r="NZ23"/>
      <c r="OA23"/>
      <c r="OB23"/>
      <c r="OC23"/>
      <c r="OD23"/>
      <c r="OE23"/>
      <c r="OF23"/>
      <c r="OG23"/>
      <c r="OH23"/>
      <c r="OI23"/>
    </row>
    <row r="24" spans="1:399" s="34" customFormat="1" ht="15" customHeight="1" x14ac:dyDescent="0.2">
      <c r="A24" s="54">
        <v>16</v>
      </c>
      <c r="B24" s="224" t="s">
        <v>61</v>
      </c>
      <c r="C24" s="37" t="s">
        <v>62</v>
      </c>
      <c r="D24" s="70" t="s">
        <v>63</v>
      </c>
      <c r="E24" s="71">
        <f t="shared" si="5"/>
        <v>2</v>
      </c>
      <c r="F24" s="72">
        <f t="shared" si="6"/>
        <v>3</v>
      </c>
      <c r="G24" s="73"/>
      <c r="H24" s="74"/>
      <c r="I24" s="74"/>
      <c r="J24" s="74"/>
      <c r="K24" s="75"/>
      <c r="L24" s="74"/>
      <c r="M24" s="74"/>
      <c r="N24" s="74"/>
      <c r="O24" s="74"/>
      <c r="P24" s="76"/>
      <c r="Q24" s="73">
        <v>0</v>
      </c>
      <c r="R24" s="74">
        <v>2</v>
      </c>
      <c r="S24" s="74">
        <v>0</v>
      </c>
      <c r="T24" s="74" t="s">
        <v>32</v>
      </c>
      <c r="U24" s="75">
        <v>3</v>
      </c>
      <c r="V24" s="74"/>
      <c r="W24" s="74"/>
      <c r="X24" s="74"/>
      <c r="Y24" s="74"/>
      <c r="Z24" s="76"/>
      <c r="AA24" s="73"/>
      <c r="AB24" s="74"/>
      <c r="AC24" s="74"/>
      <c r="AD24" s="74"/>
      <c r="AE24" s="75"/>
      <c r="AF24" s="74"/>
      <c r="AG24" s="74"/>
      <c r="AH24" s="74"/>
      <c r="AI24" s="74"/>
      <c r="AJ24" s="76"/>
      <c r="AK24" s="73"/>
      <c r="AL24" s="74"/>
      <c r="AM24" s="74"/>
      <c r="AN24" s="74"/>
      <c r="AO24" s="75"/>
      <c r="AP24" s="103"/>
      <c r="AQ24" s="63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  <c r="IZ24"/>
      <c r="JA24"/>
      <c r="JB24"/>
      <c r="JC24"/>
      <c r="JD24"/>
      <c r="JE24"/>
      <c r="JF24"/>
      <c r="JG24"/>
      <c r="JH24"/>
      <c r="JI24"/>
      <c r="JJ24"/>
      <c r="JK24"/>
      <c r="JL24"/>
      <c r="JM24"/>
      <c r="JN24"/>
      <c r="JO24"/>
      <c r="JP24"/>
      <c r="JQ24"/>
      <c r="JR24"/>
      <c r="JS24"/>
      <c r="JT24"/>
      <c r="JU24"/>
      <c r="JV24"/>
      <c r="JW24"/>
      <c r="JX24"/>
      <c r="JY24"/>
      <c r="JZ24"/>
      <c r="KA24"/>
      <c r="KB24"/>
      <c r="KC24"/>
      <c r="KD24"/>
      <c r="KE24"/>
      <c r="KF24"/>
      <c r="KG24"/>
      <c r="KH24"/>
      <c r="KI24"/>
      <c r="KJ24"/>
      <c r="KK24"/>
      <c r="KL24"/>
      <c r="KM24"/>
      <c r="KN24"/>
      <c r="KO24"/>
      <c r="KP24"/>
      <c r="KQ24"/>
      <c r="KR24"/>
      <c r="KS24"/>
      <c r="KT24"/>
      <c r="KU24"/>
      <c r="KV24"/>
      <c r="KW24"/>
      <c r="KX24"/>
      <c r="KY24"/>
      <c r="KZ24"/>
      <c r="LA24"/>
      <c r="LB24"/>
      <c r="LC24"/>
      <c r="LD24"/>
      <c r="LE24"/>
      <c r="LF24"/>
      <c r="LG24"/>
      <c r="LH24"/>
      <c r="LI24"/>
      <c r="LJ24"/>
      <c r="LK24"/>
      <c r="LL24"/>
      <c r="LM24"/>
      <c r="LN24"/>
      <c r="LO24"/>
      <c r="LP24"/>
      <c r="LQ24"/>
      <c r="LR24"/>
      <c r="LS24"/>
      <c r="LT24"/>
      <c r="LU24"/>
      <c r="LV24"/>
      <c r="LW24"/>
      <c r="LX24"/>
      <c r="LY24"/>
      <c r="LZ24"/>
      <c r="MA24"/>
      <c r="MB24"/>
      <c r="MC24"/>
      <c r="MD24"/>
      <c r="ME24"/>
      <c r="MF24"/>
      <c r="MG24"/>
      <c r="MH24"/>
      <c r="MI24"/>
      <c r="MJ24"/>
      <c r="MK24"/>
      <c r="ML24"/>
      <c r="MM24"/>
      <c r="MN24"/>
      <c r="MO24"/>
      <c r="MP24"/>
      <c r="MQ24"/>
      <c r="MR24"/>
      <c r="MS24"/>
      <c r="MT24"/>
      <c r="MU24"/>
      <c r="MV24"/>
      <c r="MW24"/>
      <c r="MX24"/>
      <c r="MY24"/>
      <c r="MZ24"/>
      <c r="NA24"/>
      <c r="NB24"/>
      <c r="NC24"/>
      <c r="ND24"/>
      <c r="NE24"/>
      <c r="NF24"/>
      <c r="NG24"/>
      <c r="NH24"/>
      <c r="NI24"/>
      <c r="NJ24"/>
      <c r="NK24"/>
      <c r="NL24"/>
      <c r="NM24"/>
      <c r="NN24"/>
      <c r="NO24"/>
      <c r="NP24"/>
      <c r="NQ24"/>
      <c r="NR24"/>
      <c r="NS24"/>
      <c r="NT24"/>
      <c r="NU24"/>
      <c r="NV24"/>
      <c r="NW24"/>
      <c r="NX24"/>
      <c r="NY24"/>
      <c r="NZ24"/>
      <c r="OA24"/>
      <c r="OB24"/>
      <c r="OC24"/>
      <c r="OD24"/>
      <c r="OE24"/>
      <c r="OF24"/>
      <c r="OG24"/>
      <c r="OH24"/>
      <c r="OI24"/>
    </row>
    <row r="25" spans="1:399" s="1" customFormat="1" ht="15" customHeight="1" x14ac:dyDescent="0.2">
      <c r="A25" s="54">
        <v>17</v>
      </c>
      <c r="B25" s="224" t="s">
        <v>64</v>
      </c>
      <c r="C25" s="37" t="s">
        <v>65</v>
      </c>
      <c r="D25" s="83"/>
      <c r="E25" s="208">
        <f>G25+H25+I25+L25+M25+N25+Q25+R25+S25+V25+W25+X25+AA25+AB25+AC25+AF25+AG25+AH25+AK25+AL25+AM25</f>
        <v>4</v>
      </c>
      <c r="F25" s="208">
        <f>K25+P25+U25+Z25+AE25+AJ25+AO25</f>
        <v>4</v>
      </c>
      <c r="G25" s="56">
        <v>2</v>
      </c>
      <c r="H25" s="57">
        <v>2</v>
      </c>
      <c r="I25" s="57">
        <v>0</v>
      </c>
      <c r="J25" s="57" t="s">
        <v>32</v>
      </c>
      <c r="K25" s="58">
        <v>4</v>
      </c>
      <c r="L25" s="85"/>
      <c r="M25" s="85"/>
      <c r="N25" s="85"/>
      <c r="O25" s="85"/>
      <c r="P25" s="86"/>
      <c r="Q25" s="84"/>
      <c r="R25" s="85"/>
      <c r="S25" s="85"/>
      <c r="T25" s="85"/>
      <c r="U25" s="60"/>
      <c r="V25" s="104"/>
      <c r="W25" s="105"/>
      <c r="X25" s="106"/>
      <c r="Y25" s="106"/>
      <c r="Z25" s="107"/>
      <c r="AA25" s="84"/>
      <c r="AB25" s="85"/>
      <c r="AC25" s="85"/>
      <c r="AD25" s="85"/>
      <c r="AE25" s="60"/>
      <c r="AF25" s="85"/>
      <c r="AG25" s="85"/>
      <c r="AH25" s="85"/>
      <c r="AI25" s="85"/>
      <c r="AJ25" s="86"/>
      <c r="AK25" s="84"/>
      <c r="AL25" s="85"/>
      <c r="AM25" s="85"/>
      <c r="AN25" s="85"/>
      <c r="AO25" s="86"/>
      <c r="AP25" s="62"/>
      <c r="AQ25" s="63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  <c r="IZ25"/>
      <c r="JA25"/>
      <c r="JB25"/>
      <c r="JC25"/>
      <c r="JD25"/>
      <c r="JE25"/>
      <c r="JF25"/>
      <c r="JG25"/>
      <c r="JH25"/>
      <c r="JI25"/>
      <c r="JJ25"/>
      <c r="JK25"/>
      <c r="JL25"/>
      <c r="JM25"/>
      <c r="JN25"/>
      <c r="JO25"/>
      <c r="JP25"/>
      <c r="JQ25"/>
      <c r="JR25"/>
      <c r="JS25"/>
      <c r="JT25"/>
      <c r="JU25"/>
      <c r="JV25"/>
      <c r="JW25"/>
      <c r="JX25"/>
      <c r="JY25"/>
      <c r="JZ25"/>
      <c r="KA25"/>
      <c r="KB25"/>
      <c r="KC25"/>
      <c r="KD25"/>
      <c r="KE25"/>
      <c r="KF25"/>
      <c r="KG25"/>
      <c r="KH25"/>
      <c r="KI25"/>
      <c r="KJ25"/>
      <c r="KK25"/>
      <c r="KL25"/>
      <c r="KM25"/>
      <c r="KN25"/>
      <c r="KO25"/>
      <c r="KP25"/>
      <c r="KQ25"/>
      <c r="KR25"/>
      <c r="KS25"/>
      <c r="KT25"/>
      <c r="KU25"/>
      <c r="KV25"/>
      <c r="KW25"/>
      <c r="KX25"/>
      <c r="KY25"/>
      <c r="KZ25"/>
      <c r="LA25"/>
      <c r="LB25"/>
      <c r="LC25"/>
      <c r="LD25"/>
      <c r="LE25"/>
      <c r="LF25"/>
      <c r="LG25"/>
      <c r="LH25"/>
      <c r="LI25"/>
      <c r="LJ25"/>
      <c r="LK25"/>
      <c r="LL25"/>
      <c r="LM25"/>
      <c r="LN25"/>
      <c r="LO25"/>
      <c r="LP25"/>
      <c r="LQ25"/>
      <c r="LR25"/>
      <c r="LS25"/>
      <c r="LT25"/>
      <c r="LU25"/>
      <c r="LV25"/>
      <c r="LW25"/>
      <c r="LX25"/>
      <c r="LY25"/>
      <c r="LZ25"/>
      <c r="MA25"/>
      <c r="MB25"/>
      <c r="MC25"/>
      <c r="MD25"/>
      <c r="ME25"/>
      <c r="MF25"/>
      <c r="MG25"/>
      <c r="MH25"/>
      <c r="MI25"/>
      <c r="MJ25"/>
      <c r="MK25"/>
      <c r="ML25"/>
      <c r="MM25"/>
      <c r="MN25"/>
      <c r="MO25"/>
      <c r="MP25"/>
      <c r="MQ25"/>
      <c r="MR25"/>
      <c r="MS25"/>
      <c r="MT25"/>
      <c r="MU25"/>
      <c r="MV25"/>
      <c r="MW25"/>
      <c r="MX25"/>
      <c r="MY25"/>
      <c r="MZ25"/>
      <c r="NA25"/>
      <c r="NB25"/>
      <c r="NC25"/>
      <c r="ND25"/>
      <c r="NE25"/>
      <c r="NF25"/>
      <c r="NG25"/>
      <c r="NH25"/>
      <c r="NI25"/>
      <c r="NJ25"/>
      <c r="NK25"/>
      <c r="NL25"/>
      <c r="NM25"/>
      <c r="NN25"/>
      <c r="NO25"/>
      <c r="NP25"/>
      <c r="NQ25"/>
      <c r="NR25"/>
      <c r="NS25"/>
      <c r="NT25"/>
      <c r="NU25"/>
      <c r="NV25"/>
      <c r="NW25"/>
      <c r="NX25"/>
      <c r="NY25"/>
      <c r="NZ25"/>
      <c r="OA25"/>
      <c r="OB25"/>
      <c r="OC25"/>
      <c r="OD25"/>
      <c r="OE25"/>
      <c r="OF25"/>
      <c r="OG25"/>
      <c r="OH25"/>
      <c r="OI25"/>
    </row>
    <row r="26" spans="1:399" s="35" customFormat="1" ht="15" customHeight="1" x14ac:dyDescent="0.2">
      <c r="A26" s="83">
        <v>18</v>
      </c>
      <c r="B26" s="224" t="s">
        <v>66</v>
      </c>
      <c r="C26" s="37" t="s">
        <v>67</v>
      </c>
      <c r="D26" s="123"/>
      <c r="E26" s="71">
        <f t="shared" ref="E26" si="7">G26+H26+I26+L26+M26+N26+Q26+R26+S26+V26+W26+X26+AA26+AB26+AC26+AF26+AG26+AH26+AK26+AL26+AM26</f>
        <v>3</v>
      </c>
      <c r="F26" s="72">
        <f t="shared" ref="F26" si="8">K26+P26+U26+Z26+AE26+AJ26+AO26</f>
        <v>4</v>
      </c>
      <c r="G26" s="124"/>
      <c r="H26" s="125"/>
      <c r="I26" s="96"/>
      <c r="J26" s="96"/>
      <c r="K26" s="99"/>
      <c r="L26" s="96"/>
      <c r="M26" s="96"/>
      <c r="N26" s="96"/>
      <c r="O26" s="96"/>
      <c r="P26" s="100"/>
      <c r="Q26" s="95"/>
      <c r="R26" s="96"/>
      <c r="S26" s="96"/>
      <c r="T26" s="96"/>
      <c r="U26" s="97"/>
      <c r="V26" s="95"/>
      <c r="W26" s="96"/>
      <c r="X26" s="96"/>
      <c r="Y26" s="96"/>
      <c r="Z26" s="97"/>
      <c r="AA26" s="95">
        <v>1</v>
      </c>
      <c r="AB26" s="96">
        <v>2</v>
      </c>
      <c r="AC26" s="96">
        <v>0</v>
      </c>
      <c r="AD26" s="96" t="s">
        <v>32</v>
      </c>
      <c r="AE26" s="97">
        <v>4</v>
      </c>
      <c r="AF26" s="96"/>
      <c r="AG26" s="96"/>
      <c r="AH26" s="96"/>
      <c r="AI26" s="96"/>
      <c r="AJ26" s="100"/>
      <c r="AK26" s="95"/>
      <c r="AL26" s="96"/>
      <c r="AM26" s="96"/>
      <c r="AN26" s="96"/>
      <c r="AO26" s="99"/>
      <c r="AP26" s="82"/>
      <c r="AQ26" s="63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  <c r="DP26"/>
      <c r="DQ26"/>
      <c r="DR26"/>
      <c r="DS26"/>
      <c r="DT26"/>
      <c r="DU26"/>
      <c r="DV26"/>
      <c r="DW26"/>
      <c r="DX26"/>
      <c r="DY26"/>
      <c r="DZ26"/>
      <c r="EA26"/>
      <c r="EB26"/>
      <c r="EC26"/>
      <c r="ED26"/>
      <c r="EE26"/>
      <c r="EF26"/>
      <c r="EG26"/>
      <c r="EH26"/>
      <c r="EI26"/>
      <c r="EJ26"/>
      <c r="EK26"/>
      <c r="EL26"/>
      <c r="EM26"/>
      <c r="EN26"/>
      <c r="EO26"/>
      <c r="EP26"/>
      <c r="EQ26"/>
      <c r="ER26"/>
      <c r="ES26"/>
      <c r="ET26"/>
      <c r="EU26"/>
      <c r="EV26"/>
      <c r="EW26"/>
      <c r="EX26"/>
      <c r="EY26"/>
      <c r="EZ26"/>
      <c r="FA26"/>
      <c r="FB26"/>
      <c r="FC26"/>
      <c r="FD26"/>
      <c r="FE26"/>
      <c r="FF26"/>
      <c r="FG26"/>
      <c r="FH26"/>
      <c r="FI26"/>
      <c r="FJ26"/>
      <c r="FK26"/>
      <c r="FL26"/>
      <c r="FM26"/>
      <c r="FN26"/>
      <c r="FO26"/>
      <c r="FP26"/>
      <c r="FQ26"/>
      <c r="FR26"/>
      <c r="FS26"/>
      <c r="FT26"/>
      <c r="FU26"/>
      <c r="FV26"/>
      <c r="FW26"/>
      <c r="FX26"/>
      <c r="FY26"/>
      <c r="FZ26"/>
      <c r="GA26"/>
      <c r="GB26"/>
      <c r="GC26"/>
      <c r="GD26"/>
      <c r="GE26"/>
      <c r="GF26"/>
      <c r="GG26"/>
      <c r="GH26"/>
      <c r="GI26"/>
      <c r="GJ26"/>
      <c r="GK26"/>
      <c r="GL26"/>
      <c r="GM26"/>
      <c r="GN26"/>
      <c r="GO26"/>
      <c r="GP26"/>
      <c r="GQ26"/>
      <c r="GR26"/>
      <c r="GS26"/>
      <c r="GT26"/>
      <c r="GU26"/>
      <c r="GV26"/>
      <c r="GW26"/>
      <c r="GX26"/>
      <c r="GY26"/>
      <c r="GZ26"/>
      <c r="HA26"/>
      <c r="HB26"/>
      <c r="HC26"/>
      <c r="HD26"/>
      <c r="HE26"/>
      <c r="HF26"/>
      <c r="HG26"/>
      <c r="HH26"/>
      <c r="HI26"/>
      <c r="HJ26"/>
      <c r="HK26"/>
      <c r="HL26"/>
      <c r="HM26"/>
      <c r="HN26"/>
      <c r="HO26"/>
      <c r="HP26"/>
      <c r="HQ26"/>
      <c r="HR26"/>
      <c r="HS26"/>
      <c r="HT26"/>
      <c r="HU26"/>
      <c r="HV26"/>
      <c r="HW26"/>
      <c r="HX26"/>
      <c r="HY26"/>
      <c r="HZ26"/>
      <c r="IA26"/>
      <c r="IB26"/>
      <c r="IC26"/>
      <c r="ID26"/>
      <c r="IE26"/>
      <c r="IF26"/>
      <c r="IG26"/>
      <c r="IH26"/>
      <c r="II26"/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  <c r="IZ26"/>
      <c r="JA26"/>
      <c r="JB26"/>
      <c r="JC26"/>
      <c r="JD26"/>
      <c r="JE26"/>
      <c r="JF26"/>
      <c r="JG26"/>
      <c r="JH26"/>
      <c r="JI26"/>
      <c r="JJ26"/>
      <c r="JK26"/>
      <c r="JL26"/>
      <c r="JM26"/>
      <c r="JN26"/>
      <c r="JO26"/>
      <c r="JP26"/>
      <c r="JQ26"/>
      <c r="JR26"/>
      <c r="JS26"/>
      <c r="JT26"/>
      <c r="JU26"/>
      <c r="JV26"/>
      <c r="JW26"/>
      <c r="JX26"/>
      <c r="JY26"/>
      <c r="JZ26"/>
      <c r="KA26"/>
      <c r="KB26"/>
      <c r="KC26"/>
      <c r="KD26"/>
      <c r="KE26"/>
      <c r="KF26"/>
      <c r="KG26"/>
      <c r="KH26"/>
      <c r="KI26"/>
      <c r="KJ26"/>
      <c r="KK26"/>
      <c r="KL26"/>
      <c r="KM26"/>
      <c r="KN26"/>
      <c r="KO26"/>
      <c r="KP26"/>
      <c r="KQ26"/>
      <c r="KR26"/>
      <c r="KS26"/>
      <c r="KT26"/>
      <c r="KU26"/>
      <c r="KV26"/>
      <c r="KW26"/>
      <c r="KX26"/>
      <c r="KY26"/>
      <c r="KZ26"/>
      <c r="LA26"/>
      <c r="LB26"/>
      <c r="LC26"/>
      <c r="LD26"/>
      <c r="LE26"/>
      <c r="LF26"/>
      <c r="LG26"/>
      <c r="LH26"/>
      <c r="LI26"/>
      <c r="LJ26"/>
      <c r="LK26"/>
      <c r="LL26"/>
      <c r="LM26"/>
      <c r="LN26"/>
      <c r="LO26"/>
      <c r="LP26"/>
      <c r="LQ26"/>
      <c r="LR26"/>
      <c r="LS26"/>
      <c r="LT26"/>
      <c r="LU26"/>
      <c r="LV26"/>
      <c r="LW26"/>
      <c r="LX26"/>
      <c r="LY26"/>
      <c r="LZ26"/>
      <c r="MA26"/>
      <c r="MB26"/>
      <c r="MC26"/>
      <c r="MD26"/>
      <c r="ME26"/>
      <c r="MF26"/>
      <c r="MG26"/>
      <c r="MH26"/>
      <c r="MI26"/>
      <c r="MJ26"/>
      <c r="MK26"/>
      <c r="ML26"/>
      <c r="MM26"/>
      <c r="MN26"/>
      <c r="MO26"/>
      <c r="MP26"/>
      <c r="MQ26"/>
      <c r="MR26"/>
      <c r="MS26"/>
      <c r="MT26"/>
      <c r="MU26"/>
      <c r="MV26"/>
      <c r="MW26"/>
      <c r="MX26"/>
      <c r="MY26"/>
      <c r="MZ26"/>
      <c r="NA26"/>
      <c r="NB26"/>
      <c r="NC26"/>
      <c r="ND26"/>
      <c r="NE26"/>
      <c r="NF26"/>
      <c r="NG26"/>
      <c r="NH26"/>
      <c r="NI26"/>
      <c r="NJ26"/>
      <c r="NK26"/>
      <c r="NL26"/>
      <c r="NM26"/>
      <c r="NN26"/>
      <c r="NO26"/>
      <c r="NP26"/>
      <c r="NQ26"/>
      <c r="NR26"/>
      <c r="NS26"/>
      <c r="NT26"/>
      <c r="NU26"/>
      <c r="NV26"/>
      <c r="NW26"/>
      <c r="NX26"/>
      <c r="NY26"/>
      <c r="NZ26"/>
      <c r="OA26"/>
      <c r="OB26"/>
      <c r="OC26"/>
      <c r="OD26"/>
      <c r="OE26"/>
      <c r="OF26"/>
      <c r="OG26"/>
      <c r="OH26"/>
      <c r="OI26"/>
    </row>
    <row r="27" spans="1:399" s="35" customFormat="1" ht="15" customHeight="1" x14ac:dyDescent="0.2">
      <c r="A27" s="83">
        <v>19</v>
      </c>
      <c r="B27" s="224" t="s">
        <v>68</v>
      </c>
      <c r="C27" s="69" t="s">
        <v>69</v>
      </c>
      <c r="D27" s="70" t="s">
        <v>31</v>
      </c>
      <c r="E27" s="71">
        <f t="shared" ref="E27" si="9">G27+H27+I27+L27+M27+N27+Q27+R27+S27+V27+W27+X27+AA27+AB27+AC27+AF27+AG27+AH27+AK27+AL27+AM27</f>
        <v>4</v>
      </c>
      <c r="F27" s="72">
        <f t="shared" ref="F27" si="10">K27+P27+U27+Z27+AE27+AJ27+AO27</f>
        <v>4</v>
      </c>
      <c r="G27" s="120"/>
      <c r="H27" s="121"/>
      <c r="I27" s="96"/>
      <c r="J27" s="96"/>
      <c r="K27" s="99"/>
      <c r="L27" s="95"/>
      <c r="M27" s="96"/>
      <c r="N27" s="96"/>
      <c r="O27" s="96"/>
      <c r="P27" s="97"/>
      <c r="Q27" s="95">
        <v>2</v>
      </c>
      <c r="R27" s="96">
        <v>2</v>
      </c>
      <c r="S27" s="96">
        <v>0</v>
      </c>
      <c r="T27" s="96" t="s">
        <v>32</v>
      </c>
      <c r="U27" s="97">
        <v>4</v>
      </c>
      <c r="V27" s="95"/>
      <c r="W27" s="96"/>
      <c r="X27" s="96"/>
      <c r="Y27" s="96"/>
      <c r="Z27" s="97"/>
      <c r="AA27" s="95"/>
      <c r="AB27" s="96"/>
      <c r="AC27" s="96"/>
      <c r="AD27" s="96"/>
      <c r="AE27" s="97"/>
      <c r="AF27" s="96"/>
      <c r="AG27" s="96"/>
      <c r="AH27" s="96"/>
      <c r="AI27" s="96"/>
      <c r="AJ27" s="100"/>
      <c r="AK27" s="95"/>
      <c r="AL27" s="96"/>
      <c r="AM27" s="96"/>
      <c r="AN27" s="96"/>
      <c r="AO27" s="99"/>
      <c r="AP27" s="82"/>
      <c r="AQ27" s="63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  <c r="IZ27"/>
      <c r="JA27"/>
      <c r="JB27"/>
      <c r="JC27"/>
      <c r="JD27"/>
      <c r="JE27"/>
      <c r="JF27"/>
      <c r="JG27"/>
      <c r="JH27"/>
      <c r="JI27"/>
      <c r="JJ27"/>
      <c r="JK27"/>
      <c r="JL27"/>
      <c r="JM27"/>
      <c r="JN27"/>
      <c r="JO27"/>
      <c r="JP27"/>
      <c r="JQ27"/>
      <c r="JR27"/>
      <c r="JS27"/>
      <c r="JT27"/>
      <c r="JU27"/>
      <c r="JV27"/>
      <c r="JW27"/>
      <c r="JX27"/>
      <c r="JY27"/>
      <c r="JZ27"/>
      <c r="KA27"/>
      <c r="KB27"/>
      <c r="KC27"/>
      <c r="KD27"/>
      <c r="KE27"/>
      <c r="KF27"/>
      <c r="KG27"/>
      <c r="KH27"/>
      <c r="KI27"/>
      <c r="KJ27"/>
      <c r="KK27"/>
      <c r="KL27"/>
      <c r="KM27"/>
      <c r="KN27"/>
      <c r="KO27"/>
      <c r="KP27"/>
      <c r="KQ27"/>
      <c r="KR27"/>
      <c r="KS27"/>
      <c r="KT27"/>
      <c r="KU27"/>
      <c r="KV27"/>
      <c r="KW27"/>
      <c r="KX27"/>
      <c r="KY27"/>
      <c r="KZ27"/>
      <c r="LA27"/>
      <c r="LB27"/>
      <c r="LC27"/>
      <c r="LD27"/>
      <c r="LE27"/>
      <c r="LF27"/>
      <c r="LG27"/>
      <c r="LH27"/>
      <c r="LI27"/>
      <c r="LJ27"/>
      <c r="LK27"/>
      <c r="LL27"/>
      <c r="LM27"/>
      <c r="LN27"/>
      <c r="LO27"/>
      <c r="LP27"/>
      <c r="LQ27"/>
      <c r="LR27"/>
      <c r="LS27"/>
      <c r="LT27"/>
      <c r="LU27"/>
      <c r="LV27"/>
      <c r="LW27"/>
      <c r="LX27"/>
      <c r="LY27"/>
      <c r="LZ27"/>
      <c r="MA27"/>
      <c r="MB27"/>
      <c r="MC27"/>
      <c r="MD27"/>
      <c r="ME27"/>
      <c r="MF27"/>
      <c r="MG27"/>
      <c r="MH27"/>
      <c r="MI27"/>
      <c r="MJ27"/>
      <c r="MK27"/>
      <c r="ML27"/>
      <c r="MM27"/>
      <c r="MN27"/>
      <c r="MO27"/>
      <c r="MP27"/>
      <c r="MQ27"/>
      <c r="MR27"/>
      <c r="MS27"/>
      <c r="MT27"/>
      <c r="MU27"/>
      <c r="MV27"/>
      <c r="MW27"/>
      <c r="MX27"/>
      <c r="MY27"/>
      <c r="MZ27"/>
      <c r="NA27"/>
      <c r="NB27"/>
      <c r="NC27"/>
      <c r="ND27"/>
      <c r="NE27"/>
      <c r="NF27"/>
      <c r="NG27"/>
      <c r="NH27"/>
      <c r="NI27"/>
      <c r="NJ27"/>
      <c r="NK27"/>
      <c r="NL27"/>
      <c r="NM27"/>
      <c r="NN27"/>
      <c r="NO27"/>
      <c r="NP27"/>
      <c r="NQ27"/>
      <c r="NR27"/>
      <c r="NS27"/>
      <c r="NT27"/>
      <c r="NU27"/>
      <c r="NV27"/>
      <c r="NW27"/>
      <c r="NX27"/>
      <c r="NY27"/>
      <c r="NZ27"/>
      <c r="OA27"/>
      <c r="OB27"/>
      <c r="OC27"/>
      <c r="OD27"/>
      <c r="OE27"/>
      <c r="OF27"/>
      <c r="OG27"/>
      <c r="OH27"/>
      <c r="OI27"/>
    </row>
    <row r="28" spans="1:399" ht="15" customHeight="1" x14ac:dyDescent="0.2">
      <c r="A28" s="54">
        <v>20</v>
      </c>
      <c r="B28" s="224" t="s">
        <v>70</v>
      </c>
      <c r="C28" s="88" t="s">
        <v>71</v>
      </c>
      <c r="D28" s="61" t="s">
        <v>31</v>
      </c>
      <c r="E28" s="208">
        <f>G28+H28+I28+L28+M28+N28+Q28+R28+S28+V28+W28+X28+AA28+AB28+AC28+AF28+AG28+AH28+AK28+AL28+AM28</f>
        <v>3</v>
      </c>
      <c r="F28" s="208">
        <f>K28+P28+U28+Z28+AE28+AJ28+AO28</f>
        <v>4</v>
      </c>
      <c r="G28" s="90"/>
      <c r="H28" s="91"/>
      <c r="I28" s="91"/>
      <c r="J28" s="91"/>
      <c r="K28" s="92"/>
      <c r="L28" s="56">
        <v>1</v>
      </c>
      <c r="M28" s="91">
        <v>2</v>
      </c>
      <c r="N28" s="91">
        <v>0</v>
      </c>
      <c r="O28" s="91" t="s">
        <v>32</v>
      </c>
      <c r="P28" s="33">
        <v>4</v>
      </c>
      <c r="Q28" s="90"/>
      <c r="R28" s="91"/>
      <c r="S28" s="91"/>
      <c r="T28" s="91"/>
      <c r="U28" s="92"/>
      <c r="V28" s="56"/>
      <c r="W28" s="91"/>
      <c r="X28" s="91"/>
      <c r="Y28" s="91"/>
      <c r="Z28" s="33"/>
      <c r="AA28" s="90"/>
      <c r="AB28" s="91"/>
      <c r="AC28" s="91"/>
      <c r="AD28" s="91"/>
      <c r="AE28" s="92"/>
      <c r="AF28" s="91"/>
      <c r="AG28" s="91"/>
      <c r="AH28" s="91"/>
      <c r="AI28" s="91"/>
      <c r="AJ28" s="33"/>
      <c r="AK28" s="90"/>
      <c r="AL28" s="91"/>
      <c r="AM28" s="91"/>
      <c r="AN28" s="91"/>
      <c r="AO28" s="109"/>
      <c r="AP28" s="62"/>
      <c r="AQ28" s="63"/>
    </row>
    <row r="29" spans="1:399" ht="15" customHeight="1" thickBot="1" x14ac:dyDescent="0.25">
      <c r="A29" s="210" t="s">
        <v>72</v>
      </c>
      <c r="B29" s="276" t="s">
        <v>73</v>
      </c>
      <c r="C29" s="277"/>
      <c r="D29" s="110"/>
      <c r="E29" s="47">
        <f t="shared" ref="E29:AO29" si="11">SUM(E30:E32)</f>
        <v>8</v>
      </c>
      <c r="F29" s="111">
        <f t="shared" si="11"/>
        <v>12</v>
      </c>
      <c r="G29" s="51">
        <f t="shared" si="11"/>
        <v>2</v>
      </c>
      <c r="H29" s="40">
        <f t="shared" si="11"/>
        <v>0</v>
      </c>
      <c r="I29" s="40">
        <f t="shared" si="11"/>
        <v>0</v>
      </c>
      <c r="J29" s="40">
        <f t="shared" si="11"/>
        <v>0</v>
      </c>
      <c r="K29" s="52">
        <f t="shared" si="11"/>
        <v>4</v>
      </c>
      <c r="L29" s="40">
        <f t="shared" si="11"/>
        <v>1</v>
      </c>
      <c r="M29" s="40">
        <f t="shared" si="11"/>
        <v>2</v>
      </c>
      <c r="N29" s="40">
        <f t="shared" si="11"/>
        <v>0</v>
      </c>
      <c r="O29" s="40">
        <f t="shared" si="11"/>
        <v>0</v>
      </c>
      <c r="P29" s="40">
        <f t="shared" si="11"/>
        <v>4</v>
      </c>
      <c r="Q29" s="51">
        <f>SUM(Q30:Q32)</f>
        <v>1</v>
      </c>
      <c r="R29" s="40">
        <f>SUM(R30:R32)</f>
        <v>2</v>
      </c>
      <c r="S29" s="40">
        <f>SUM(S30:S32)</f>
        <v>0</v>
      </c>
      <c r="T29" s="40">
        <f>SUM(T30:T32)</f>
        <v>0</v>
      </c>
      <c r="U29" s="52">
        <f>SUM(U30:U32)</f>
        <v>4</v>
      </c>
      <c r="V29" s="40">
        <f t="shared" si="11"/>
        <v>0</v>
      </c>
      <c r="W29" s="40">
        <f t="shared" si="11"/>
        <v>0</v>
      </c>
      <c r="X29" s="40">
        <f t="shared" si="11"/>
        <v>0</v>
      </c>
      <c r="Y29" s="40">
        <f t="shared" si="11"/>
        <v>0</v>
      </c>
      <c r="Z29" s="40">
        <f t="shared" si="11"/>
        <v>0</v>
      </c>
      <c r="AA29" s="51">
        <f t="shared" si="11"/>
        <v>0</v>
      </c>
      <c r="AB29" s="40">
        <f t="shared" si="11"/>
        <v>0</v>
      </c>
      <c r="AC29" s="40">
        <f t="shared" si="11"/>
        <v>0</v>
      </c>
      <c r="AD29" s="40">
        <f t="shared" si="11"/>
        <v>0</v>
      </c>
      <c r="AE29" s="52">
        <f t="shared" si="11"/>
        <v>0</v>
      </c>
      <c r="AF29" s="40">
        <f t="shared" si="11"/>
        <v>0</v>
      </c>
      <c r="AG29" s="40">
        <f t="shared" si="11"/>
        <v>0</v>
      </c>
      <c r="AH29" s="40">
        <f t="shared" si="11"/>
        <v>0</v>
      </c>
      <c r="AI29" s="40">
        <f t="shared" si="11"/>
        <v>0</v>
      </c>
      <c r="AJ29" s="40">
        <f t="shared" si="11"/>
        <v>0</v>
      </c>
      <c r="AK29" s="51">
        <f t="shared" si="11"/>
        <v>0</v>
      </c>
      <c r="AL29" s="40">
        <f t="shared" si="11"/>
        <v>0</v>
      </c>
      <c r="AM29" s="40">
        <f t="shared" si="11"/>
        <v>0</v>
      </c>
      <c r="AN29" s="40">
        <f t="shared" si="11"/>
        <v>0</v>
      </c>
      <c r="AO29" s="40">
        <f t="shared" si="11"/>
        <v>0</v>
      </c>
      <c r="AP29" s="47"/>
      <c r="AQ29" s="63"/>
    </row>
    <row r="30" spans="1:399" s="1" customFormat="1" ht="15" customHeight="1" x14ac:dyDescent="0.2">
      <c r="A30" s="54">
        <v>21</v>
      </c>
      <c r="B30" s="224" t="s">
        <v>74</v>
      </c>
      <c r="C30" s="37" t="s">
        <v>75</v>
      </c>
      <c r="D30" s="89" t="s">
        <v>63</v>
      </c>
      <c r="E30" s="208">
        <f t="shared" ref="E30:E31" si="12">G30+H30+I30+L30+M30+N30+Q30+R30+S30+V30+W30+X30+AA30+AB30+AC30+AF30+AG30+AH30+AK30+AL30+AM30</f>
        <v>2</v>
      </c>
      <c r="F30" s="209">
        <f t="shared" ref="F30:F31" si="13">K30+P30+U30+Z30+AE30+AJ30+AO30</f>
        <v>4</v>
      </c>
      <c r="G30" s="56">
        <v>2</v>
      </c>
      <c r="H30" s="57">
        <v>0</v>
      </c>
      <c r="I30" s="112">
        <v>0</v>
      </c>
      <c r="J30" s="112" t="s">
        <v>28</v>
      </c>
      <c r="K30" s="113">
        <v>4</v>
      </c>
      <c r="L30" s="85"/>
      <c r="M30" s="85"/>
      <c r="N30" s="85"/>
      <c r="O30" s="85"/>
      <c r="P30" s="86"/>
      <c r="Q30" s="221"/>
      <c r="R30" s="222"/>
      <c r="S30" s="222"/>
      <c r="T30" s="222"/>
      <c r="U30" s="223"/>
      <c r="V30" s="85"/>
      <c r="W30" s="85"/>
      <c r="X30" s="85"/>
      <c r="Y30" s="85"/>
      <c r="Z30" s="86"/>
      <c r="AA30" s="84"/>
      <c r="AB30" s="85"/>
      <c r="AC30" s="85"/>
      <c r="AD30" s="85"/>
      <c r="AE30" s="60"/>
      <c r="AF30" s="85"/>
      <c r="AG30" s="85"/>
      <c r="AH30" s="85"/>
      <c r="AI30" s="85"/>
      <c r="AJ30" s="86"/>
      <c r="AK30" s="84"/>
      <c r="AL30" s="85"/>
      <c r="AM30" s="85"/>
      <c r="AN30" s="85"/>
      <c r="AO30" s="86"/>
      <c r="AP30" s="54"/>
      <c r="AQ30" s="63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</row>
    <row r="31" spans="1:399" s="1" customFormat="1" ht="15" customHeight="1" x14ac:dyDescent="0.2">
      <c r="A31" s="62">
        <v>22</v>
      </c>
      <c r="B31" s="224" t="s">
        <v>76</v>
      </c>
      <c r="C31" s="37" t="s">
        <v>77</v>
      </c>
      <c r="D31" s="114"/>
      <c r="E31" s="208">
        <f t="shared" si="12"/>
        <v>3</v>
      </c>
      <c r="F31" s="209">
        <f t="shared" si="13"/>
        <v>4</v>
      </c>
      <c r="G31" s="64"/>
      <c r="H31" s="65"/>
      <c r="I31" s="65"/>
      <c r="J31" s="65"/>
      <c r="K31" s="66"/>
      <c r="L31" s="64">
        <v>1</v>
      </c>
      <c r="M31" s="65">
        <v>2</v>
      </c>
      <c r="N31" s="65">
        <v>0</v>
      </c>
      <c r="O31" s="65" t="s">
        <v>28</v>
      </c>
      <c r="P31" s="67">
        <v>4</v>
      </c>
      <c r="Q31" s="115"/>
      <c r="R31" s="116"/>
      <c r="S31" s="116"/>
      <c r="T31" s="116"/>
      <c r="U31" s="63"/>
      <c r="V31" s="116"/>
      <c r="W31" s="116"/>
      <c r="X31" s="116"/>
      <c r="Y31" s="116"/>
      <c r="Z31" s="117"/>
      <c r="AA31" s="115"/>
      <c r="AB31" s="116"/>
      <c r="AC31" s="116"/>
      <c r="AD31" s="116"/>
      <c r="AE31" s="63"/>
      <c r="AF31" s="116"/>
      <c r="AG31" s="116"/>
      <c r="AH31" s="116"/>
      <c r="AI31" s="116"/>
      <c r="AJ31" s="117"/>
      <c r="AK31" s="115"/>
      <c r="AL31" s="116"/>
      <c r="AM31" s="116"/>
      <c r="AN31" s="116"/>
      <c r="AO31" s="117"/>
      <c r="AP31" s="62"/>
      <c r="AQ31" s="63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</row>
    <row r="32" spans="1:399" ht="15" customHeight="1" x14ac:dyDescent="0.2">
      <c r="A32" s="62">
        <v>23</v>
      </c>
      <c r="B32" s="224" t="s">
        <v>78</v>
      </c>
      <c r="C32" s="37" t="s">
        <v>79</v>
      </c>
      <c r="D32" s="61"/>
      <c r="E32" s="208">
        <f>G32+H32+I32+L32+M32+N32+Q32+R32+S32+V32+W32+X32+AA32+AB32+AC32+AF32+AG32+AH32+AK32+AL32+AM32</f>
        <v>3</v>
      </c>
      <c r="F32" s="209">
        <f>K32+P32+U32+Z32+AE32+AJ32+AO32</f>
        <v>4</v>
      </c>
      <c r="G32" s="90"/>
      <c r="H32" s="91"/>
      <c r="I32" s="91"/>
      <c r="J32" s="91"/>
      <c r="K32" s="92"/>
      <c r="L32" s="91"/>
      <c r="M32" s="91"/>
      <c r="N32" s="91"/>
      <c r="O32" s="91"/>
      <c r="P32" s="33"/>
      <c r="Q32" s="232">
        <v>1</v>
      </c>
      <c r="R32" s="44">
        <v>2</v>
      </c>
      <c r="S32" s="44">
        <v>0</v>
      </c>
      <c r="T32" s="44" t="s">
        <v>28</v>
      </c>
      <c r="U32" s="233">
        <v>4</v>
      </c>
      <c r="V32" s="91"/>
      <c r="W32" s="91"/>
      <c r="X32" s="91"/>
      <c r="Y32" s="91"/>
      <c r="Z32" s="33"/>
      <c r="AA32" s="90"/>
      <c r="AB32" s="91"/>
      <c r="AC32" s="91"/>
      <c r="AD32" s="91"/>
      <c r="AE32" s="92"/>
      <c r="AF32" s="91"/>
      <c r="AG32" s="91"/>
      <c r="AH32" s="91"/>
      <c r="AI32" s="91"/>
      <c r="AJ32" s="33"/>
      <c r="AK32" s="90"/>
      <c r="AL32" s="91"/>
      <c r="AM32" s="91"/>
      <c r="AN32" s="91"/>
      <c r="AO32" s="33"/>
      <c r="AP32" s="62"/>
      <c r="AQ32" s="63"/>
    </row>
    <row r="33" spans="1:399" ht="15" customHeight="1" thickBot="1" x14ac:dyDescent="0.25">
      <c r="A33" s="118" t="s">
        <v>80</v>
      </c>
      <c r="B33" s="272" t="s">
        <v>81</v>
      </c>
      <c r="C33" s="273"/>
      <c r="D33" s="119"/>
      <c r="E33" s="47">
        <f t="shared" ref="E33:AO33" si="14">SUM(E34:E44)</f>
        <v>36</v>
      </c>
      <c r="F33" s="47">
        <f t="shared" si="14"/>
        <v>44</v>
      </c>
      <c r="G33" s="47">
        <f t="shared" si="14"/>
        <v>1</v>
      </c>
      <c r="H33" s="47">
        <f t="shared" si="14"/>
        <v>0</v>
      </c>
      <c r="I33" s="47">
        <f t="shared" si="14"/>
        <v>2</v>
      </c>
      <c r="J33" s="47">
        <f t="shared" si="14"/>
        <v>0</v>
      </c>
      <c r="K33" s="47">
        <f t="shared" si="14"/>
        <v>4</v>
      </c>
      <c r="L33" s="47">
        <f t="shared" si="14"/>
        <v>0</v>
      </c>
      <c r="M33" s="47">
        <f t="shared" si="14"/>
        <v>0</v>
      </c>
      <c r="N33" s="47">
        <f t="shared" si="14"/>
        <v>0</v>
      </c>
      <c r="O33" s="47">
        <f t="shared" si="14"/>
        <v>0</v>
      </c>
      <c r="P33" s="47">
        <f t="shared" si="14"/>
        <v>0</v>
      </c>
      <c r="Q33" s="47">
        <f t="shared" si="14"/>
        <v>0</v>
      </c>
      <c r="R33" s="47">
        <f t="shared" si="14"/>
        <v>0</v>
      </c>
      <c r="S33" s="47">
        <f t="shared" si="14"/>
        <v>0</v>
      </c>
      <c r="T33" s="47">
        <f t="shared" si="14"/>
        <v>0</v>
      </c>
      <c r="U33" s="47">
        <f t="shared" si="14"/>
        <v>0</v>
      </c>
      <c r="V33" s="47">
        <f t="shared" si="14"/>
        <v>7</v>
      </c>
      <c r="W33" s="47">
        <f t="shared" si="14"/>
        <v>6</v>
      </c>
      <c r="X33" s="47">
        <f t="shared" si="14"/>
        <v>1</v>
      </c>
      <c r="Y33" s="47">
        <f t="shared" si="14"/>
        <v>0</v>
      </c>
      <c r="Z33" s="47">
        <f t="shared" si="14"/>
        <v>16</v>
      </c>
      <c r="AA33" s="47">
        <f t="shared" si="14"/>
        <v>10</v>
      </c>
      <c r="AB33" s="47">
        <f t="shared" si="14"/>
        <v>9</v>
      </c>
      <c r="AC33" s="47">
        <f t="shared" si="14"/>
        <v>0</v>
      </c>
      <c r="AD33" s="47">
        <f t="shared" si="14"/>
        <v>0</v>
      </c>
      <c r="AE33" s="47">
        <f t="shared" si="14"/>
        <v>24</v>
      </c>
      <c r="AF33" s="47">
        <f t="shared" si="14"/>
        <v>0</v>
      </c>
      <c r="AG33" s="47">
        <f t="shared" si="14"/>
        <v>0</v>
      </c>
      <c r="AH33" s="47">
        <f t="shared" si="14"/>
        <v>0</v>
      </c>
      <c r="AI33" s="47">
        <f t="shared" si="14"/>
        <v>0</v>
      </c>
      <c r="AJ33" s="47">
        <f t="shared" si="14"/>
        <v>0</v>
      </c>
      <c r="AK33" s="47">
        <f t="shared" si="14"/>
        <v>0</v>
      </c>
      <c r="AL33" s="47">
        <f t="shared" si="14"/>
        <v>0</v>
      </c>
      <c r="AM33" s="47">
        <f t="shared" si="14"/>
        <v>0</v>
      </c>
      <c r="AN33" s="47">
        <f t="shared" si="14"/>
        <v>0</v>
      </c>
      <c r="AO33" s="47">
        <f t="shared" si="14"/>
        <v>0</v>
      </c>
      <c r="AP33" s="47"/>
      <c r="AQ33" s="63"/>
    </row>
    <row r="34" spans="1:399" s="35" customFormat="1" ht="15" customHeight="1" x14ac:dyDescent="0.2">
      <c r="A34" s="83">
        <v>24</v>
      </c>
      <c r="B34" s="226" t="s">
        <v>82</v>
      </c>
      <c r="C34" s="69" t="s">
        <v>83</v>
      </c>
      <c r="D34" s="61"/>
      <c r="E34" s="71">
        <f t="shared" ref="E34" si="15">G34+H34+I34+L34+M34+N34+Q34+R34+S34+V34+W34+X34+AA34+AB34+AC34+AF34+AG34+AH34+AK34+AL34+AM34</f>
        <v>3</v>
      </c>
      <c r="F34" s="72">
        <f t="shared" ref="F34" si="16">K34+P34+U34+Z34+AE34+AJ34+AO34</f>
        <v>4</v>
      </c>
      <c r="G34" s="73"/>
      <c r="H34" s="74"/>
      <c r="I34" s="74"/>
      <c r="J34" s="74"/>
      <c r="K34" s="77"/>
      <c r="L34" s="74"/>
      <c r="M34" s="74"/>
      <c r="N34" s="74"/>
      <c r="O34" s="74"/>
      <c r="P34" s="76"/>
      <c r="Q34" s="73"/>
      <c r="R34" s="74"/>
      <c r="S34" s="74"/>
      <c r="T34" s="74"/>
      <c r="U34" s="75"/>
      <c r="V34" s="73"/>
      <c r="W34" s="74"/>
      <c r="X34" s="74"/>
      <c r="Y34" s="74"/>
      <c r="Z34" s="75"/>
      <c r="AA34" s="73">
        <v>1</v>
      </c>
      <c r="AB34" s="74">
        <v>2</v>
      </c>
      <c r="AC34" s="74">
        <v>0</v>
      </c>
      <c r="AD34" s="74" t="s">
        <v>32</v>
      </c>
      <c r="AE34" s="75">
        <v>4</v>
      </c>
      <c r="AF34" s="74"/>
      <c r="AG34" s="74"/>
      <c r="AH34" s="74"/>
      <c r="AI34" s="74"/>
      <c r="AJ34" s="72"/>
      <c r="AK34" s="73"/>
      <c r="AL34" s="74"/>
      <c r="AM34" s="74"/>
      <c r="AN34" s="74"/>
      <c r="AO34" s="77"/>
      <c r="AP34" s="108"/>
      <c r="AQ34" s="63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</row>
    <row r="35" spans="1:399" s="35" customFormat="1" ht="15" customHeight="1" x14ac:dyDescent="0.2">
      <c r="A35" s="83">
        <v>25</v>
      </c>
      <c r="B35" s="224" t="s">
        <v>84</v>
      </c>
      <c r="C35" s="69" t="s">
        <v>85</v>
      </c>
      <c r="D35" s="70" t="s">
        <v>31</v>
      </c>
      <c r="E35" s="71">
        <f t="shared" ref="E35:E40" si="17">G35+H35+I35+L35+M35+N35+Q35+R35+S35+V35+W35+X35+AA35+AB35+AC35+AF35+AG35+AH35+AK35+AL35+AM35</f>
        <v>4</v>
      </c>
      <c r="F35" s="72">
        <f t="shared" ref="F35:F40" si="18">K35+P35+U35+Z35+AE35+AJ35+AO35</f>
        <v>4</v>
      </c>
      <c r="G35" s="73"/>
      <c r="H35" s="74"/>
      <c r="I35" s="74"/>
      <c r="J35" s="74"/>
      <c r="K35" s="77"/>
      <c r="L35" s="74"/>
      <c r="M35" s="74"/>
      <c r="N35" s="74"/>
      <c r="O35" s="74"/>
      <c r="P35" s="72"/>
      <c r="Q35" s="73"/>
      <c r="R35" s="74"/>
      <c r="S35" s="74"/>
      <c r="T35" s="74"/>
      <c r="U35" s="75"/>
      <c r="V35" s="73"/>
      <c r="W35" s="74"/>
      <c r="X35" s="74"/>
      <c r="Y35" s="74"/>
      <c r="Z35" s="75"/>
      <c r="AA35" s="73">
        <v>2</v>
      </c>
      <c r="AB35" s="74">
        <v>2</v>
      </c>
      <c r="AC35" s="74">
        <v>0</v>
      </c>
      <c r="AD35" s="74" t="s">
        <v>32</v>
      </c>
      <c r="AE35" s="75">
        <v>4</v>
      </c>
      <c r="AF35" s="74"/>
      <c r="AG35" s="74"/>
      <c r="AH35" s="74"/>
      <c r="AI35" s="74"/>
      <c r="AJ35" s="72"/>
      <c r="AK35" s="73"/>
      <c r="AL35" s="74"/>
      <c r="AM35" s="74"/>
      <c r="AN35" s="74"/>
      <c r="AO35" s="77"/>
      <c r="AP35" s="108"/>
      <c r="AQ35" s="63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</row>
    <row r="36" spans="1:399" s="35" customFormat="1" ht="15" customHeight="1" x14ac:dyDescent="0.2">
      <c r="A36" s="83">
        <v>26</v>
      </c>
      <c r="B36" s="224" t="s">
        <v>86</v>
      </c>
      <c r="C36" s="69" t="s">
        <v>87</v>
      </c>
      <c r="D36" s="70" t="s">
        <v>31</v>
      </c>
      <c r="E36" s="71">
        <f t="shared" si="17"/>
        <v>3</v>
      </c>
      <c r="F36" s="72">
        <f t="shared" si="18"/>
        <v>4</v>
      </c>
      <c r="G36" s="73"/>
      <c r="H36" s="74"/>
      <c r="I36" s="74"/>
      <c r="J36" s="74"/>
      <c r="K36" s="77"/>
      <c r="L36" s="74"/>
      <c r="M36" s="74"/>
      <c r="N36" s="74"/>
      <c r="O36" s="74"/>
      <c r="P36" s="76"/>
      <c r="Q36" s="73"/>
      <c r="R36" s="74"/>
      <c r="S36" s="74"/>
      <c r="T36" s="74"/>
      <c r="U36" s="75"/>
      <c r="V36" s="73">
        <v>2</v>
      </c>
      <c r="W36" s="74">
        <v>0</v>
      </c>
      <c r="X36" s="74">
        <v>1</v>
      </c>
      <c r="Y36" s="74" t="s">
        <v>32</v>
      </c>
      <c r="Z36" s="75">
        <v>4</v>
      </c>
      <c r="AA36" s="73"/>
      <c r="AB36" s="74"/>
      <c r="AC36" s="74"/>
      <c r="AD36" s="74"/>
      <c r="AE36" s="75"/>
      <c r="AF36" s="74"/>
      <c r="AG36" s="74"/>
      <c r="AH36" s="74"/>
      <c r="AI36" s="74"/>
      <c r="AJ36" s="72"/>
      <c r="AK36" s="73"/>
      <c r="AL36" s="74"/>
      <c r="AM36" s="74"/>
      <c r="AN36" s="74"/>
      <c r="AO36" s="77"/>
      <c r="AP36" s="122"/>
      <c r="AQ36" s="63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  <c r="DP36"/>
      <c r="DQ36"/>
      <c r="DR36"/>
      <c r="DS36"/>
      <c r="DT36"/>
      <c r="DU36"/>
      <c r="DV36"/>
      <c r="DW36"/>
      <c r="DX36"/>
      <c r="DY36"/>
      <c r="DZ36"/>
      <c r="EA36"/>
      <c r="EB36"/>
      <c r="EC36"/>
      <c r="ED36"/>
      <c r="EE36"/>
      <c r="EF36"/>
      <c r="EG36"/>
      <c r="EH36"/>
      <c r="EI36"/>
      <c r="EJ36"/>
      <c r="EK36"/>
      <c r="EL36"/>
      <c r="EM36"/>
      <c r="EN36"/>
      <c r="EO36"/>
      <c r="EP36"/>
      <c r="EQ36"/>
      <c r="ER36"/>
      <c r="ES36"/>
      <c r="ET36"/>
      <c r="EU36"/>
      <c r="EV36"/>
      <c r="EW36"/>
      <c r="EX36"/>
      <c r="EY36"/>
      <c r="EZ36"/>
      <c r="FA36"/>
      <c r="FB36"/>
      <c r="FC36"/>
      <c r="FD36"/>
      <c r="FE36"/>
      <c r="FF36"/>
      <c r="FG36"/>
      <c r="FH36"/>
      <c r="FI36"/>
      <c r="FJ36"/>
      <c r="FK36"/>
      <c r="FL36"/>
      <c r="FM36"/>
      <c r="FN36"/>
      <c r="FO36"/>
      <c r="FP36"/>
      <c r="FQ36"/>
      <c r="FR36"/>
      <c r="FS36"/>
      <c r="FT36"/>
      <c r="FU36"/>
      <c r="FV36"/>
      <c r="FW36"/>
      <c r="FX36"/>
      <c r="FY36"/>
      <c r="FZ36"/>
      <c r="GA36"/>
      <c r="GB36"/>
      <c r="GC36"/>
      <c r="GD36"/>
      <c r="GE36"/>
      <c r="GF36"/>
      <c r="GG36"/>
      <c r="GH36"/>
      <c r="GI36"/>
      <c r="GJ36"/>
      <c r="GK36"/>
      <c r="GL36"/>
      <c r="GM36"/>
      <c r="GN36"/>
      <c r="GO36"/>
      <c r="GP36"/>
      <c r="GQ36"/>
      <c r="GR36"/>
      <c r="GS36"/>
      <c r="GT36"/>
      <c r="GU36"/>
      <c r="GV36"/>
      <c r="GW36"/>
      <c r="GX36"/>
      <c r="GY36"/>
      <c r="GZ36"/>
      <c r="HA36"/>
      <c r="HB36"/>
      <c r="HC36"/>
      <c r="HD36"/>
      <c r="HE36"/>
      <c r="HF36"/>
      <c r="HG36"/>
      <c r="HH36"/>
      <c r="HI36"/>
      <c r="HJ36"/>
      <c r="HK36"/>
      <c r="HL36"/>
      <c r="HM36"/>
      <c r="HN36"/>
      <c r="HO36"/>
      <c r="HP36"/>
      <c r="HQ36"/>
      <c r="HR36"/>
      <c r="HS36"/>
      <c r="HT36"/>
      <c r="HU36"/>
      <c r="HV36"/>
      <c r="HW36"/>
      <c r="HX36"/>
      <c r="HY36"/>
      <c r="HZ36"/>
      <c r="IA36"/>
      <c r="IB36"/>
      <c r="IC36"/>
      <c r="ID36"/>
      <c r="IE36"/>
      <c r="IF36"/>
      <c r="IG36"/>
      <c r="IH36"/>
      <c r="II36"/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  <c r="IZ36"/>
      <c r="JA36"/>
      <c r="JB36"/>
      <c r="JC36"/>
      <c r="JD36"/>
      <c r="JE36"/>
      <c r="JF36"/>
      <c r="JG36"/>
      <c r="JH36"/>
      <c r="JI36"/>
      <c r="JJ36"/>
      <c r="JK36"/>
      <c r="JL36"/>
      <c r="JM36"/>
      <c r="JN36"/>
      <c r="JO36"/>
      <c r="JP36"/>
      <c r="JQ36"/>
      <c r="JR36"/>
      <c r="JS36"/>
      <c r="JT36"/>
      <c r="JU36"/>
      <c r="JV36"/>
      <c r="JW36"/>
      <c r="JX36"/>
      <c r="JY36"/>
      <c r="JZ36"/>
      <c r="KA36"/>
      <c r="KB36"/>
      <c r="KC36"/>
      <c r="KD36"/>
      <c r="KE36"/>
      <c r="KF36"/>
      <c r="KG36"/>
      <c r="KH36"/>
      <c r="KI36"/>
      <c r="KJ36"/>
      <c r="KK36"/>
      <c r="KL36"/>
      <c r="KM36"/>
      <c r="KN36"/>
      <c r="KO36"/>
      <c r="KP36"/>
      <c r="KQ36"/>
      <c r="KR36"/>
      <c r="KS36"/>
      <c r="KT36"/>
      <c r="KU36"/>
      <c r="KV36"/>
      <c r="KW36"/>
      <c r="KX36"/>
      <c r="KY36"/>
      <c r="KZ36"/>
      <c r="LA36"/>
      <c r="LB36"/>
      <c r="LC36"/>
      <c r="LD36"/>
      <c r="LE36"/>
      <c r="LF36"/>
      <c r="LG36"/>
      <c r="LH36"/>
      <c r="LI36"/>
      <c r="LJ36"/>
      <c r="LK36"/>
      <c r="LL36"/>
      <c r="LM36"/>
      <c r="LN36"/>
      <c r="LO36"/>
      <c r="LP36"/>
      <c r="LQ36"/>
      <c r="LR36"/>
      <c r="LS36"/>
      <c r="LT36"/>
      <c r="LU36"/>
      <c r="LV36"/>
      <c r="LW36"/>
      <c r="LX36"/>
      <c r="LY36"/>
      <c r="LZ36"/>
      <c r="MA36"/>
      <c r="MB36"/>
      <c r="MC36"/>
      <c r="MD36"/>
      <c r="ME36"/>
      <c r="MF36"/>
      <c r="MG36"/>
      <c r="MH36"/>
      <c r="MI36"/>
      <c r="MJ36"/>
      <c r="MK36"/>
      <c r="ML36"/>
      <c r="MM36"/>
      <c r="MN36"/>
      <c r="MO36"/>
      <c r="MP36"/>
      <c r="MQ36"/>
      <c r="MR36"/>
      <c r="MS36"/>
      <c r="MT36"/>
      <c r="MU36"/>
      <c r="MV36"/>
      <c r="MW36"/>
      <c r="MX36"/>
      <c r="MY36"/>
      <c r="MZ36"/>
      <c r="NA36"/>
      <c r="NB36"/>
      <c r="NC36"/>
      <c r="ND36"/>
      <c r="NE36"/>
      <c r="NF36"/>
      <c r="NG36"/>
      <c r="NH36"/>
      <c r="NI36"/>
      <c r="NJ36"/>
      <c r="NK36"/>
      <c r="NL36"/>
      <c r="NM36"/>
      <c r="NN36"/>
      <c r="NO36"/>
      <c r="NP36"/>
      <c r="NQ36"/>
      <c r="NR36"/>
      <c r="NS36"/>
      <c r="NT36"/>
      <c r="NU36"/>
      <c r="NV36"/>
      <c r="NW36"/>
      <c r="NX36"/>
      <c r="NY36"/>
      <c r="NZ36"/>
      <c r="OA36"/>
      <c r="OB36"/>
      <c r="OC36"/>
      <c r="OD36"/>
      <c r="OE36"/>
      <c r="OF36"/>
      <c r="OG36"/>
      <c r="OH36"/>
      <c r="OI36"/>
    </row>
    <row r="37" spans="1:399" ht="15" customHeight="1" x14ac:dyDescent="0.2">
      <c r="A37" s="83">
        <v>27</v>
      </c>
      <c r="B37" s="224" t="s">
        <v>88</v>
      </c>
      <c r="C37" s="87" t="s">
        <v>89</v>
      </c>
      <c r="D37" s="70" t="s">
        <v>31</v>
      </c>
      <c r="E37" s="208">
        <f t="shared" si="17"/>
        <v>3</v>
      </c>
      <c r="F37" s="209">
        <f t="shared" si="18"/>
        <v>4</v>
      </c>
      <c r="G37" s="64"/>
      <c r="H37" s="65"/>
      <c r="I37" s="65"/>
      <c r="J37" s="65"/>
      <c r="K37" s="66"/>
      <c r="L37" s="65"/>
      <c r="M37" s="65"/>
      <c r="N37" s="65"/>
      <c r="O37" s="65"/>
      <c r="P37" s="67"/>
      <c r="Q37" s="64"/>
      <c r="R37" s="65"/>
      <c r="S37" s="65"/>
      <c r="T37" s="65"/>
      <c r="U37" s="66"/>
      <c r="V37" s="65"/>
      <c r="W37" s="65"/>
      <c r="X37" s="65"/>
      <c r="Y37" s="65"/>
      <c r="Z37" s="67"/>
      <c r="AA37" s="64">
        <v>2</v>
      </c>
      <c r="AB37" s="65">
        <v>1</v>
      </c>
      <c r="AC37" s="65">
        <v>0</v>
      </c>
      <c r="AD37" s="65" t="s">
        <v>32</v>
      </c>
      <c r="AE37" s="66">
        <v>4</v>
      </c>
      <c r="AF37" s="65"/>
      <c r="AG37" s="65"/>
      <c r="AH37" s="65"/>
      <c r="AI37" s="65"/>
      <c r="AJ37" s="67"/>
      <c r="AK37" s="64"/>
      <c r="AL37" s="65"/>
      <c r="AM37" s="65"/>
      <c r="AN37" s="65"/>
      <c r="AO37" s="67"/>
      <c r="AP37" s="62"/>
      <c r="AQ37" s="63"/>
    </row>
    <row r="38" spans="1:399" ht="15" customHeight="1" x14ac:dyDescent="0.2">
      <c r="A38" s="83">
        <v>28</v>
      </c>
      <c r="B38" s="224" t="s">
        <v>90</v>
      </c>
      <c r="C38" s="37" t="s">
        <v>91</v>
      </c>
      <c r="D38" s="70" t="s">
        <v>31</v>
      </c>
      <c r="E38" s="208">
        <f t="shared" si="17"/>
        <v>4</v>
      </c>
      <c r="F38" s="209">
        <f t="shared" si="18"/>
        <v>4</v>
      </c>
      <c r="G38" s="56"/>
      <c r="H38" s="57"/>
      <c r="I38" s="57"/>
      <c r="J38" s="57"/>
      <c r="K38" s="58"/>
      <c r="L38" s="57"/>
      <c r="M38" s="57"/>
      <c r="N38" s="57"/>
      <c r="O38" s="57"/>
      <c r="P38" s="59"/>
      <c r="Q38" s="64"/>
      <c r="R38" s="65"/>
      <c r="S38" s="65"/>
      <c r="T38" s="65"/>
      <c r="U38" s="66"/>
      <c r="V38" s="64">
        <v>2</v>
      </c>
      <c r="W38" s="65">
        <v>2</v>
      </c>
      <c r="X38" s="65">
        <v>0</v>
      </c>
      <c r="Y38" s="65" t="s">
        <v>32</v>
      </c>
      <c r="Z38" s="66">
        <v>4</v>
      </c>
      <c r="AA38" s="56"/>
      <c r="AB38" s="57"/>
      <c r="AC38" s="57"/>
      <c r="AD38" s="57"/>
      <c r="AE38" s="58"/>
      <c r="AF38" s="57"/>
      <c r="AG38" s="57"/>
      <c r="AH38" s="57"/>
      <c r="AI38" s="57"/>
      <c r="AJ38" s="59"/>
      <c r="AK38" s="56"/>
      <c r="AL38" s="57"/>
      <c r="AM38" s="57"/>
      <c r="AN38" s="57"/>
      <c r="AO38" s="59"/>
      <c r="AP38" s="62"/>
      <c r="AQ38" s="63"/>
    </row>
    <row r="39" spans="1:399" s="35" customFormat="1" ht="15" customHeight="1" x14ac:dyDescent="0.2">
      <c r="A39" s="83">
        <v>29</v>
      </c>
      <c r="B39" s="224" t="s">
        <v>92</v>
      </c>
      <c r="C39" s="69" t="s">
        <v>93</v>
      </c>
      <c r="D39" s="89" t="s">
        <v>31</v>
      </c>
      <c r="E39" s="71">
        <f t="shared" si="17"/>
        <v>4</v>
      </c>
      <c r="F39" s="72">
        <f t="shared" si="18"/>
        <v>4</v>
      </c>
      <c r="G39" s="120"/>
      <c r="H39" s="121"/>
      <c r="I39" s="96"/>
      <c r="J39" s="96"/>
      <c r="K39" s="99"/>
      <c r="L39" s="96"/>
      <c r="M39" s="96"/>
      <c r="N39" s="126"/>
      <c r="O39" s="96"/>
      <c r="P39" s="100"/>
      <c r="Q39" s="95"/>
      <c r="R39" s="96"/>
      <c r="S39" s="96"/>
      <c r="T39" s="96"/>
      <c r="U39" s="97"/>
      <c r="V39" s="95">
        <v>2</v>
      </c>
      <c r="W39" s="96">
        <v>2</v>
      </c>
      <c r="X39" s="96">
        <v>0</v>
      </c>
      <c r="Y39" s="96" t="s">
        <v>28</v>
      </c>
      <c r="Z39" s="97">
        <v>4</v>
      </c>
      <c r="AA39" s="95"/>
      <c r="AB39" s="96"/>
      <c r="AC39" s="96"/>
      <c r="AD39" s="96"/>
      <c r="AE39" s="97"/>
      <c r="AF39" s="96"/>
      <c r="AG39" s="96"/>
      <c r="AH39" s="96"/>
      <c r="AI39" s="96"/>
      <c r="AJ39" s="100"/>
      <c r="AK39" s="95"/>
      <c r="AL39" s="96"/>
      <c r="AM39" s="96"/>
      <c r="AN39" s="96"/>
      <c r="AO39" s="99"/>
      <c r="AP39" s="82"/>
      <c r="AQ39" s="63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</row>
    <row r="40" spans="1:399" s="35" customFormat="1" ht="15" customHeight="1" x14ac:dyDescent="0.2">
      <c r="A40" s="83">
        <v>30</v>
      </c>
      <c r="B40" s="227" t="s">
        <v>94</v>
      </c>
      <c r="C40" s="69" t="s">
        <v>95</v>
      </c>
      <c r="D40" s="70" t="s">
        <v>31</v>
      </c>
      <c r="E40" s="71">
        <f t="shared" si="17"/>
        <v>3</v>
      </c>
      <c r="F40" s="72">
        <f t="shared" si="18"/>
        <v>4</v>
      </c>
      <c r="G40" s="120"/>
      <c r="H40" s="121"/>
      <c r="I40" s="96"/>
      <c r="J40" s="96"/>
      <c r="K40" s="99"/>
      <c r="L40" s="96"/>
      <c r="M40" s="96"/>
      <c r="N40" s="96"/>
      <c r="O40" s="96"/>
      <c r="P40" s="100"/>
      <c r="Q40" s="95"/>
      <c r="R40" s="96"/>
      <c r="S40" s="96"/>
      <c r="T40" s="96"/>
      <c r="U40" s="97"/>
      <c r="V40" s="95"/>
      <c r="W40" s="96"/>
      <c r="X40" s="96"/>
      <c r="Y40" s="96"/>
      <c r="Z40" s="97"/>
      <c r="AA40" s="95">
        <v>2</v>
      </c>
      <c r="AB40" s="96">
        <v>1</v>
      </c>
      <c r="AC40" s="96">
        <v>0</v>
      </c>
      <c r="AD40" s="96" t="s">
        <v>28</v>
      </c>
      <c r="AE40" s="97">
        <v>4</v>
      </c>
      <c r="AF40" s="96"/>
      <c r="AG40" s="96"/>
      <c r="AH40" s="96"/>
      <c r="AI40" s="96"/>
      <c r="AJ40" s="100"/>
      <c r="AK40" s="95"/>
      <c r="AL40" s="96"/>
      <c r="AM40" s="96"/>
      <c r="AN40" s="96"/>
      <c r="AO40" s="99"/>
      <c r="AP40" s="82"/>
      <c r="AQ40" s="63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  <c r="IZ40"/>
      <c r="JA40"/>
      <c r="JB40"/>
      <c r="JC40"/>
      <c r="JD40"/>
      <c r="JE40"/>
      <c r="JF40"/>
      <c r="JG40"/>
      <c r="JH40"/>
      <c r="JI40"/>
      <c r="JJ40"/>
      <c r="JK40"/>
      <c r="JL40"/>
      <c r="JM40"/>
      <c r="JN40"/>
      <c r="JO40"/>
      <c r="JP40"/>
      <c r="JQ40"/>
      <c r="JR40"/>
      <c r="JS40"/>
      <c r="JT40"/>
      <c r="JU40"/>
      <c r="JV40"/>
      <c r="JW40"/>
      <c r="JX40"/>
      <c r="JY40"/>
      <c r="JZ40"/>
      <c r="KA40"/>
      <c r="KB40"/>
      <c r="KC40"/>
      <c r="KD40"/>
      <c r="KE40"/>
      <c r="KF40"/>
      <c r="KG40"/>
      <c r="KH40"/>
      <c r="KI40"/>
      <c r="KJ40"/>
      <c r="KK40"/>
      <c r="KL40"/>
      <c r="KM40"/>
      <c r="KN40"/>
      <c r="KO40"/>
      <c r="KP40"/>
      <c r="KQ40"/>
      <c r="KR40"/>
      <c r="KS40"/>
      <c r="KT40"/>
      <c r="KU40"/>
      <c r="KV40"/>
      <c r="KW40"/>
      <c r="KX40"/>
      <c r="KY40"/>
      <c r="KZ40"/>
      <c r="LA40"/>
      <c r="LB40"/>
      <c r="LC40"/>
      <c r="LD40"/>
      <c r="LE40"/>
      <c r="LF40"/>
      <c r="LG40"/>
      <c r="LH40"/>
      <c r="LI40"/>
      <c r="LJ40"/>
      <c r="LK40"/>
      <c r="LL40"/>
      <c r="LM40"/>
      <c r="LN40"/>
      <c r="LO40"/>
      <c r="LP40"/>
      <c r="LQ40"/>
      <c r="LR40"/>
      <c r="LS40"/>
      <c r="LT40"/>
      <c r="LU40"/>
      <c r="LV40"/>
      <c r="LW40"/>
      <c r="LX40"/>
      <c r="LY40"/>
      <c r="LZ40"/>
      <c r="MA40"/>
      <c r="MB40"/>
      <c r="MC40"/>
      <c r="MD40"/>
      <c r="ME40"/>
      <c r="MF40"/>
      <c r="MG40"/>
      <c r="MH40"/>
      <c r="MI40"/>
      <c r="MJ40"/>
      <c r="MK40"/>
      <c r="ML40"/>
      <c r="MM40"/>
      <c r="MN40"/>
      <c r="MO40"/>
      <c r="MP40"/>
      <c r="MQ40"/>
      <c r="MR40"/>
      <c r="MS40"/>
      <c r="MT40"/>
      <c r="MU40"/>
      <c r="MV40"/>
      <c r="MW40"/>
      <c r="MX40"/>
      <c r="MY40"/>
      <c r="MZ40"/>
      <c r="NA40"/>
      <c r="NB40"/>
      <c r="NC40"/>
      <c r="ND40"/>
      <c r="NE40"/>
      <c r="NF40"/>
      <c r="NG40"/>
      <c r="NH40"/>
      <c r="NI40"/>
      <c r="NJ40"/>
      <c r="NK40"/>
      <c r="NL40"/>
      <c r="NM40"/>
      <c r="NN40"/>
      <c r="NO40"/>
      <c r="NP40"/>
      <c r="NQ40"/>
      <c r="NR40"/>
      <c r="NS40"/>
      <c r="NT40"/>
      <c r="NU40"/>
      <c r="NV40"/>
      <c r="NW40"/>
      <c r="NX40"/>
      <c r="NY40"/>
      <c r="NZ40"/>
      <c r="OA40"/>
      <c r="OB40"/>
      <c r="OC40"/>
      <c r="OD40"/>
      <c r="OE40"/>
      <c r="OF40"/>
      <c r="OG40"/>
      <c r="OH40"/>
      <c r="OI40"/>
    </row>
    <row r="41" spans="1:399" ht="15" customHeight="1" x14ac:dyDescent="0.2">
      <c r="A41" s="83">
        <v>31</v>
      </c>
      <c r="B41" s="227" t="s">
        <v>96</v>
      </c>
      <c r="C41" s="37" t="s">
        <v>97</v>
      </c>
      <c r="D41" s="70" t="s">
        <v>31</v>
      </c>
      <c r="E41" s="208">
        <f>G41+H41+I41+L41+M41+N41+Q41+R41+S41+V41+W41+X41+AA41+AB41+AC41+AF41+AG41+AH41+AK41+AL41+AM41</f>
        <v>3</v>
      </c>
      <c r="F41" s="211">
        <f>K41+P41+U41+Z41+AE41+AJ41+AO41</f>
        <v>4</v>
      </c>
      <c r="G41" s="96"/>
      <c r="H41" s="96"/>
      <c r="I41" s="96"/>
      <c r="J41" s="96"/>
      <c r="K41" s="97"/>
      <c r="L41" s="96"/>
      <c r="M41" s="96"/>
      <c r="N41" s="96"/>
      <c r="O41" s="96"/>
      <c r="P41" s="97"/>
      <c r="Q41" s="96"/>
      <c r="R41" s="96"/>
      <c r="S41" s="96"/>
      <c r="T41" s="96"/>
      <c r="U41" s="97"/>
      <c r="V41" s="96"/>
      <c r="W41" s="96"/>
      <c r="X41" s="96"/>
      <c r="Y41" s="96"/>
      <c r="Z41" s="97"/>
      <c r="AA41" s="96">
        <v>1</v>
      </c>
      <c r="AB41" s="96">
        <v>2</v>
      </c>
      <c r="AC41" s="96">
        <v>0</v>
      </c>
      <c r="AD41" s="96" t="s">
        <v>28</v>
      </c>
      <c r="AE41" s="97">
        <v>4</v>
      </c>
      <c r="AF41" s="96"/>
      <c r="AG41" s="96"/>
      <c r="AH41" s="96"/>
      <c r="AI41" s="96"/>
      <c r="AJ41" s="97"/>
      <c r="AK41" s="96"/>
      <c r="AL41" s="96"/>
      <c r="AM41" s="96"/>
      <c r="AN41" s="96"/>
      <c r="AO41" s="96"/>
      <c r="AP41" s="54"/>
      <c r="AQ41" s="63"/>
    </row>
    <row r="42" spans="1:399" ht="15" customHeight="1" x14ac:dyDescent="0.2">
      <c r="A42" s="83">
        <v>32</v>
      </c>
      <c r="B42" s="224" t="s">
        <v>98</v>
      </c>
      <c r="C42" s="37" t="s">
        <v>99</v>
      </c>
      <c r="D42" s="61" t="s">
        <v>31</v>
      </c>
      <c r="E42" s="208">
        <f>G42+H42+I42+L42+M42+N42+Q42+R42+S42+V42+W42+X42+AA42+AB42+AC42+AF42+AG42+AH42+AK42+AL42+AM42</f>
        <v>3</v>
      </c>
      <c r="F42" s="212">
        <f>K42+P42+U42+Z42+AE42+AJ42+AO42</f>
        <v>4</v>
      </c>
      <c r="G42" s="96"/>
      <c r="H42" s="96"/>
      <c r="I42" s="96"/>
      <c r="J42" s="96"/>
      <c r="K42" s="97"/>
      <c r="L42" s="96"/>
      <c r="M42" s="96"/>
      <c r="N42" s="96"/>
      <c r="O42" s="96"/>
      <c r="P42" s="97"/>
      <c r="Q42" s="96"/>
      <c r="R42" s="96"/>
      <c r="S42" s="96"/>
      <c r="T42" s="96"/>
      <c r="U42" s="97"/>
      <c r="V42" s="96"/>
      <c r="W42" s="96"/>
      <c r="X42" s="96"/>
      <c r="Y42" s="96"/>
      <c r="Z42" s="97"/>
      <c r="AA42" s="96">
        <v>2</v>
      </c>
      <c r="AB42" s="96">
        <v>1</v>
      </c>
      <c r="AC42" s="96">
        <v>0</v>
      </c>
      <c r="AD42" s="96" t="s">
        <v>32</v>
      </c>
      <c r="AE42" s="97">
        <v>4</v>
      </c>
      <c r="AF42" s="96"/>
      <c r="AG42" s="96"/>
      <c r="AH42" s="96"/>
      <c r="AI42" s="96"/>
      <c r="AJ42" s="97"/>
      <c r="AK42" s="96"/>
      <c r="AL42" s="96"/>
      <c r="AM42" s="96"/>
      <c r="AN42" s="96"/>
      <c r="AO42" s="96"/>
      <c r="AP42" s="62"/>
      <c r="AQ42" s="63"/>
    </row>
    <row r="43" spans="1:399" ht="15" customHeight="1" x14ac:dyDescent="0.2">
      <c r="A43" s="83">
        <v>33</v>
      </c>
      <c r="B43" s="228" t="s">
        <v>100</v>
      </c>
      <c r="C43" s="37" t="s">
        <v>101</v>
      </c>
      <c r="D43" s="89" t="s">
        <v>31</v>
      </c>
      <c r="E43" s="208">
        <f>G43+H43+I43+L43+M43+N43+Q43+R43+S43+V43+W43+X43+AA43+AB43+AC43+AF43+AG43+AH43+AK43+AL43+AM43</f>
        <v>3</v>
      </c>
      <c r="F43" s="212">
        <f>K43+P43+U43+Z43+AE43+AJ43+AO43</f>
        <v>4</v>
      </c>
      <c r="G43" s="96">
        <v>1</v>
      </c>
      <c r="H43" s="96">
        <v>0</v>
      </c>
      <c r="I43" s="96">
        <v>2</v>
      </c>
      <c r="J43" s="96" t="s">
        <v>32</v>
      </c>
      <c r="K43" s="97">
        <v>4</v>
      </c>
      <c r="L43" s="96"/>
      <c r="M43" s="96"/>
      <c r="N43" s="96"/>
      <c r="O43" s="96"/>
      <c r="P43" s="97"/>
      <c r="Q43" s="96"/>
      <c r="R43" s="96"/>
      <c r="S43" s="96"/>
      <c r="T43" s="96"/>
      <c r="U43" s="97"/>
      <c r="V43" s="96"/>
      <c r="W43" s="96"/>
      <c r="X43" s="96"/>
      <c r="Y43" s="96"/>
      <c r="Z43" s="97"/>
      <c r="AA43" s="96"/>
      <c r="AB43" s="96"/>
      <c r="AC43" s="96"/>
      <c r="AD43" s="96"/>
      <c r="AE43" s="97"/>
      <c r="AF43" s="96"/>
      <c r="AG43" s="96"/>
      <c r="AH43" s="96"/>
      <c r="AI43" s="96"/>
      <c r="AJ43" s="97"/>
      <c r="AK43" s="96"/>
      <c r="AL43" s="96"/>
      <c r="AM43" s="96"/>
      <c r="AN43" s="96"/>
      <c r="AO43" s="96"/>
      <c r="AP43" s="128"/>
      <c r="AQ43" s="63"/>
    </row>
    <row r="44" spans="1:399" ht="15" customHeight="1" x14ac:dyDescent="0.2">
      <c r="A44" s="83">
        <v>34</v>
      </c>
      <c r="B44" s="228" t="s">
        <v>102</v>
      </c>
      <c r="C44" s="87" t="s">
        <v>103</v>
      </c>
      <c r="D44" s="89" t="s">
        <v>31</v>
      </c>
      <c r="E44" s="208">
        <f>G44+H44+I44+L44+M44+N44+Q44+R44+S44+V44+W44+X44+AA44+AB44+AC44+AF44+AG44+AH44+AK44+AL44+AM44</f>
        <v>3</v>
      </c>
      <c r="F44" s="45">
        <f>K44+P44+U44+Z44+AE44+AJ44+AO44</f>
        <v>4</v>
      </c>
      <c r="G44" s="96"/>
      <c r="H44" s="96"/>
      <c r="I44" s="96"/>
      <c r="J44" s="96"/>
      <c r="K44" s="213"/>
      <c r="L44" s="96"/>
      <c r="M44" s="96"/>
      <c r="N44" s="96"/>
      <c r="O44" s="96"/>
      <c r="P44" s="213"/>
      <c r="Q44" s="96"/>
      <c r="R44" s="96"/>
      <c r="S44" s="96"/>
      <c r="T44" s="96"/>
      <c r="U44" s="213"/>
      <c r="V44" s="96">
        <v>1</v>
      </c>
      <c r="W44" s="96">
        <v>2</v>
      </c>
      <c r="X44" s="96">
        <v>0</v>
      </c>
      <c r="Y44" s="96" t="s">
        <v>28</v>
      </c>
      <c r="Z44" s="213">
        <v>4</v>
      </c>
      <c r="AA44" s="96"/>
      <c r="AB44" s="96"/>
      <c r="AC44" s="96"/>
      <c r="AD44" s="96"/>
      <c r="AE44" s="213"/>
      <c r="AF44" s="96"/>
      <c r="AG44" s="96"/>
      <c r="AH44" s="96"/>
      <c r="AI44" s="96"/>
      <c r="AJ44" s="213"/>
      <c r="AK44" s="96"/>
      <c r="AL44" s="96"/>
      <c r="AM44" s="96"/>
      <c r="AN44" s="96"/>
      <c r="AO44" s="96"/>
      <c r="AP44" s="128"/>
      <c r="AQ44" s="63"/>
    </row>
    <row r="45" spans="1:399" s="34" customFormat="1" ht="15" customHeight="1" thickBot="1" x14ac:dyDescent="0.25">
      <c r="A45" s="129" t="s">
        <v>104</v>
      </c>
      <c r="B45" s="130" t="s">
        <v>105</v>
      </c>
      <c r="C45" s="131"/>
      <c r="D45" s="50"/>
      <c r="E45" s="132">
        <f t="shared" ref="E45:AO45" si="19">SUM(E46:E52)</f>
        <v>22</v>
      </c>
      <c r="F45" s="133">
        <f t="shared" si="19"/>
        <v>27</v>
      </c>
      <c r="G45" s="134">
        <f t="shared" si="19"/>
        <v>0</v>
      </c>
      <c r="H45" s="135">
        <f t="shared" si="19"/>
        <v>0</v>
      </c>
      <c r="I45" s="135">
        <f t="shared" si="19"/>
        <v>0</v>
      </c>
      <c r="J45" s="135">
        <f t="shared" si="19"/>
        <v>0</v>
      </c>
      <c r="K45" s="136">
        <f t="shared" si="19"/>
        <v>0</v>
      </c>
      <c r="L45" s="134">
        <f t="shared" si="19"/>
        <v>0</v>
      </c>
      <c r="M45" s="135">
        <f t="shared" si="19"/>
        <v>0</v>
      </c>
      <c r="N45" s="135">
        <f t="shared" si="19"/>
        <v>0</v>
      </c>
      <c r="O45" s="135">
        <f t="shared" si="19"/>
        <v>0</v>
      </c>
      <c r="P45" s="136">
        <f t="shared" si="19"/>
        <v>0</v>
      </c>
      <c r="Q45" s="134">
        <f t="shared" si="19"/>
        <v>0</v>
      </c>
      <c r="R45" s="135">
        <f t="shared" si="19"/>
        <v>0</v>
      </c>
      <c r="S45" s="135">
        <f t="shared" si="19"/>
        <v>0</v>
      </c>
      <c r="T45" s="135">
        <f t="shared" si="19"/>
        <v>0</v>
      </c>
      <c r="U45" s="136">
        <f t="shared" si="19"/>
        <v>0</v>
      </c>
      <c r="V45" s="134">
        <f t="shared" si="19"/>
        <v>0</v>
      </c>
      <c r="W45" s="135">
        <f t="shared" si="19"/>
        <v>0</v>
      </c>
      <c r="X45" s="135">
        <f t="shared" si="19"/>
        <v>0</v>
      </c>
      <c r="Y45" s="135">
        <f t="shared" si="19"/>
        <v>0</v>
      </c>
      <c r="Z45" s="136">
        <f t="shared" si="19"/>
        <v>0</v>
      </c>
      <c r="AA45" s="134">
        <f t="shared" si="19"/>
        <v>0</v>
      </c>
      <c r="AB45" s="135">
        <f t="shared" si="19"/>
        <v>0</v>
      </c>
      <c r="AC45" s="135">
        <f t="shared" si="19"/>
        <v>0</v>
      </c>
      <c r="AD45" s="135">
        <f t="shared" si="19"/>
        <v>0</v>
      </c>
      <c r="AE45" s="136">
        <f t="shared" si="19"/>
        <v>0</v>
      </c>
      <c r="AF45" s="134">
        <f t="shared" si="19"/>
        <v>8</v>
      </c>
      <c r="AG45" s="135">
        <f t="shared" si="19"/>
        <v>8</v>
      </c>
      <c r="AH45" s="135">
        <f t="shared" si="19"/>
        <v>6</v>
      </c>
      <c r="AI45" s="135">
        <f t="shared" si="19"/>
        <v>0</v>
      </c>
      <c r="AJ45" s="136">
        <f t="shared" si="19"/>
        <v>27</v>
      </c>
      <c r="AK45" s="134">
        <f t="shared" si="19"/>
        <v>0</v>
      </c>
      <c r="AL45" s="135">
        <f t="shared" si="19"/>
        <v>0</v>
      </c>
      <c r="AM45" s="135">
        <f t="shared" si="19"/>
        <v>0</v>
      </c>
      <c r="AN45" s="135">
        <f t="shared" si="19"/>
        <v>0</v>
      </c>
      <c r="AO45" s="136">
        <f t="shared" si="19"/>
        <v>0</v>
      </c>
      <c r="AP45" s="137"/>
      <c r="AQ45" s="63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</row>
    <row r="46" spans="1:399" s="35" customFormat="1" ht="15" customHeight="1" x14ac:dyDescent="0.2">
      <c r="A46" s="83">
        <v>35</v>
      </c>
      <c r="B46" s="229" t="s">
        <v>106</v>
      </c>
      <c r="C46" s="69" t="s">
        <v>107</v>
      </c>
      <c r="D46" s="70" t="s">
        <v>31</v>
      </c>
      <c r="E46" s="71">
        <f t="shared" ref="E46:E52" si="20">G46+H46+I46+L46+M46+N46+Q46+R46+S46+V46+W46+X46+AA46+AB46+AC46+AF46+AG46+AH46+AK46+AL46+AM46</f>
        <v>3</v>
      </c>
      <c r="F46" s="72">
        <f t="shared" ref="F46:F60" si="21">K46+P46+U46+Z46+AE46+AJ46+AO46</f>
        <v>4</v>
      </c>
      <c r="G46" s="138"/>
      <c r="H46" s="139"/>
      <c r="I46" s="74"/>
      <c r="J46" s="74"/>
      <c r="K46" s="77"/>
      <c r="L46" s="139"/>
      <c r="M46" s="139"/>
      <c r="N46" s="74"/>
      <c r="O46" s="74"/>
      <c r="P46" s="140"/>
      <c r="Q46" s="139"/>
      <c r="R46" s="139"/>
      <c r="S46" s="74"/>
      <c r="T46" s="74"/>
      <c r="U46" s="140"/>
      <c r="V46" s="74"/>
      <c r="W46" s="74"/>
      <c r="X46" s="74"/>
      <c r="Y46" s="74"/>
      <c r="Z46" s="140"/>
      <c r="AA46" s="73"/>
      <c r="AB46" s="74"/>
      <c r="AC46" s="74"/>
      <c r="AD46" s="74"/>
      <c r="AE46" s="77"/>
      <c r="AF46" s="73">
        <v>1</v>
      </c>
      <c r="AG46" s="74">
        <v>2</v>
      </c>
      <c r="AH46" s="74">
        <v>0</v>
      </c>
      <c r="AI46" s="74" t="s">
        <v>28</v>
      </c>
      <c r="AJ46" s="77">
        <v>4</v>
      </c>
      <c r="AK46" s="73"/>
      <c r="AL46" s="74"/>
      <c r="AM46" s="74"/>
      <c r="AN46" s="74"/>
      <c r="AO46" s="77"/>
      <c r="AP46" s="103"/>
      <c r="AQ46" s="63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</row>
    <row r="47" spans="1:399" s="35" customFormat="1" ht="15" customHeight="1" x14ac:dyDescent="0.2">
      <c r="A47" s="83">
        <v>36</v>
      </c>
      <c r="B47" s="230" t="s">
        <v>108</v>
      </c>
      <c r="C47" s="69" t="s">
        <v>109</v>
      </c>
      <c r="D47" s="70" t="s">
        <v>31</v>
      </c>
      <c r="E47" s="71">
        <v>4</v>
      </c>
      <c r="F47" s="72">
        <f t="shared" si="21"/>
        <v>4</v>
      </c>
      <c r="G47" s="138"/>
      <c r="H47" s="125"/>
      <c r="I47" s="74"/>
      <c r="J47" s="74"/>
      <c r="K47" s="140"/>
      <c r="L47" s="74"/>
      <c r="M47" s="74"/>
      <c r="N47" s="74"/>
      <c r="O47" s="74"/>
      <c r="P47" s="140"/>
      <c r="Q47" s="73"/>
      <c r="R47" s="74"/>
      <c r="S47" s="74"/>
      <c r="T47" s="74"/>
      <c r="U47" s="140"/>
      <c r="V47" s="74"/>
      <c r="W47" s="74"/>
      <c r="X47" s="74"/>
      <c r="Y47" s="74"/>
      <c r="Z47" s="140"/>
      <c r="AA47" s="73"/>
      <c r="AB47" s="74"/>
      <c r="AC47" s="74"/>
      <c r="AD47" s="74"/>
      <c r="AE47" s="140"/>
      <c r="AF47" s="73">
        <v>2</v>
      </c>
      <c r="AG47" s="74">
        <v>0</v>
      </c>
      <c r="AH47" s="74">
        <v>2</v>
      </c>
      <c r="AI47" s="74" t="s">
        <v>28</v>
      </c>
      <c r="AJ47" s="77">
        <v>4</v>
      </c>
      <c r="AK47" s="73"/>
      <c r="AL47" s="74"/>
      <c r="AM47" s="74"/>
      <c r="AN47" s="74"/>
      <c r="AO47" s="77"/>
      <c r="AP47" s="82"/>
      <c r="AQ47" s="63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</row>
    <row r="48" spans="1:399" s="35" customFormat="1" ht="15" customHeight="1" x14ac:dyDescent="0.2">
      <c r="A48" s="83">
        <v>37</v>
      </c>
      <c r="B48" s="224" t="s">
        <v>110</v>
      </c>
      <c r="C48" s="69" t="s">
        <v>111</v>
      </c>
      <c r="D48" s="70" t="s">
        <v>31</v>
      </c>
      <c r="E48" s="71">
        <v>4</v>
      </c>
      <c r="F48" s="72">
        <f t="shared" si="21"/>
        <v>4</v>
      </c>
      <c r="G48" s="138"/>
      <c r="H48" s="74"/>
      <c r="I48" s="74"/>
      <c r="J48" s="74"/>
      <c r="K48" s="74"/>
      <c r="L48" s="138"/>
      <c r="M48" s="74"/>
      <c r="N48" s="74"/>
      <c r="O48" s="74"/>
      <c r="P48" s="140"/>
      <c r="Q48" s="74"/>
      <c r="R48" s="74"/>
      <c r="S48" s="74"/>
      <c r="T48" s="74"/>
      <c r="U48" s="140"/>
      <c r="V48" s="74"/>
      <c r="W48" s="74"/>
      <c r="X48" s="74"/>
      <c r="Y48" s="74"/>
      <c r="Z48" s="140"/>
      <c r="AA48" s="74"/>
      <c r="AB48" s="74"/>
      <c r="AC48" s="74"/>
      <c r="AD48" s="74"/>
      <c r="AE48" s="140"/>
      <c r="AF48" s="74">
        <v>2</v>
      </c>
      <c r="AG48" s="74">
        <v>2</v>
      </c>
      <c r="AH48" s="74">
        <v>0</v>
      </c>
      <c r="AI48" s="74" t="s">
        <v>32</v>
      </c>
      <c r="AJ48" s="74">
        <v>4</v>
      </c>
      <c r="AK48" s="73"/>
      <c r="AL48" s="74"/>
      <c r="AM48" s="74"/>
      <c r="AN48" s="74"/>
      <c r="AO48" s="77"/>
      <c r="AP48" s="82"/>
      <c r="AQ48" s="63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</row>
    <row r="49" spans="1:399" s="35" customFormat="1" ht="15" customHeight="1" x14ac:dyDescent="0.2">
      <c r="A49" s="83">
        <v>38</v>
      </c>
      <c r="B49" s="224" t="s">
        <v>112</v>
      </c>
      <c r="C49" s="37" t="s">
        <v>113</v>
      </c>
      <c r="D49" s="70"/>
      <c r="E49" s="71">
        <v>2</v>
      </c>
      <c r="F49" s="100">
        <v>3</v>
      </c>
      <c r="G49" s="138"/>
      <c r="H49" s="74"/>
      <c r="I49" s="74"/>
      <c r="J49" s="74"/>
      <c r="K49" s="74"/>
      <c r="L49" s="138"/>
      <c r="M49" s="74"/>
      <c r="N49" s="74"/>
      <c r="O49" s="74"/>
      <c r="P49" s="140"/>
      <c r="Q49" s="74"/>
      <c r="R49" s="74"/>
      <c r="S49" s="74"/>
      <c r="T49" s="74"/>
      <c r="U49" s="140"/>
      <c r="V49" s="74"/>
      <c r="W49" s="74"/>
      <c r="X49" s="74"/>
      <c r="Y49" s="74"/>
      <c r="Z49" s="140"/>
      <c r="AA49" s="74"/>
      <c r="AB49" s="74"/>
      <c r="AC49" s="74"/>
      <c r="AD49" s="74"/>
      <c r="AE49" s="140"/>
      <c r="AF49" s="74">
        <v>0</v>
      </c>
      <c r="AG49" s="74">
        <v>0</v>
      </c>
      <c r="AH49" s="74">
        <v>2</v>
      </c>
      <c r="AI49" s="74" t="s">
        <v>32</v>
      </c>
      <c r="AJ49" s="74">
        <v>3</v>
      </c>
      <c r="AK49" s="73"/>
      <c r="AL49" s="74"/>
      <c r="AM49" s="74"/>
      <c r="AN49" s="74"/>
      <c r="AO49" s="77"/>
      <c r="AP49" s="82"/>
      <c r="AQ49" s="63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</row>
    <row r="50" spans="1:399" s="35" customFormat="1" ht="15" customHeight="1" x14ac:dyDescent="0.2">
      <c r="A50" s="83">
        <v>39</v>
      </c>
      <c r="B50" s="224" t="s">
        <v>114</v>
      </c>
      <c r="C50" s="69" t="s">
        <v>115</v>
      </c>
      <c r="D50" s="70" t="s">
        <v>31</v>
      </c>
      <c r="E50" s="71">
        <v>4</v>
      </c>
      <c r="F50" s="72">
        <f t="shared" si="21"/>
        <v>4</v>
      </c>
      <c r="G50" s="138"/>
      <c r="H50" s="74"/>
      <c r="I50" s="74"/>
      <c r="J50" s="74"/>
      <c r="K50" s="74"/>
      <c r="L50" s="138"/>
      <c r="M50" s="74"/>
      <c r="N50" s="74"/>
      <c r="O50" s="74"/>
      <c r="P50" s="140"/>
      <c r="Q50" s="74"/>
      <c r="R50" s="74"/>
      <c r="S50" s="74"/>
      <c r="T50" s="74"/>
      <c r="U50" s="140"/>
      <c r="V50" s="74"/>
      <c r="W50" s="74"/>
      <c r="X50" s="74"/>
      <c r="Y50" s="74"/>
      <c r="Z50" s="140"/>
      <c r="AA50" s="74"/>
      <c r="AB50" s="74"/>
      <c r="AC50" s="74"/>
      <c r="AD50" s="74"/>
      <c r="AE50" s="140"/>
      <c r="AF50" s="74">
        <v>2</v>
      </c>
      <c r="AG50" s="74">
        <v>2</v>
      </c>
      <c r="AH50" s="74">
        <v>0</v>
      </c>
      <c r="AI50" s="74" t="s">
        <v>28</v>
      </c>
      <c r="AJ50" s="74">
        <v>4</v>
      </c>
      <c r="AK50" s="73"/>
      <c r="AL50" s="74"/>
      <c r="AM50" s="74"/>
      <c r="AN50" s="74"/>
      <c r="AO50" s="77"/>
      <c r="AP50" s="82"/>
      <c r="AQ50" s="63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</row>
    <row r="51" spans="1:399" s="35" customFormat="1" ht="15" customHeight="1" x14ac:dyDescent="0.2">
      <c r="A51" s="83">
        <v>40</v>
      </c>
      <c r="B51" s="224" t="s">
        <v>116</v>
      </c>
      <c r="C51" s="69" t="s">
        <v>117</v>
      </c>
      <c r="D51" s="61" t="s">
        <v>118</v>
      </c>
      <c r="E51" s="71">
        <v>3</v>
      </c>
      <c r="F51" s="72">
        <f t="shared" si="21"/>
        <v>4</v>
      </c>
      <c r="G51" s="138"/>
      <c r="H51" s="74"/>
      <c r="I51" s="74"/>
      <c r="J51" s="74"/>
      <c r="K51" s="74"/>
      <c r="L51" s="138"/>
      <c r="M51" s="74"/>
      <c r="N51" s="74"/>
      <c r="O51" s="74"/>
      <c r="P51" s="140"/>
      <c r="Q51" s="74"/>
      <c r="R51" s="74"/>
      <c r="S51" s="74"/>
      <c r="T51" s="74"/>
      <c r="U51" s="140"/>
      <c r="V51" s="74"/>
      <c r="W51" s="74"/>
      <c r="X51" s="74"/>
      <c r="Y51" s="74"/>
      <c r="Z51" s="140"/>
      <c r="AA51" s="74"/>
      <c r="AB51" s="74"/>
      <c r="AC51" s="74"/>
      <c r="AD51" s="74"/>
      <c r="AE51" s="140"/>
      <c r="AF51" s="74">
        <v>1</v>
      </c>
      <c r="AG51" s="74">
        <v>2</v>
      </c>
      <c r="AH51" s="74">
        <v>0</v>
      </c>
      <c r="AI51" s="74" t="s">
        <v>28</v>
      </c>
      <c r="AJ51" s="74">
        <v>4</v>
      </c>
      <c r="AK51" s="73"/>
      <c r="AL51" s="74"/>
      <c r="AM51" s="74"/>
      <c r="AN51" s="74"/>
      <c r="AO51" s="77"/>
      <c r="AP51" s="82"/>
      <c r="AQ51" s="63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</row>
    <row r="52" spans="1:399" s="35" customFormat="1" ht="15" customHeight="1" x14ac:dyDescent="0.2">
      <c r="A52" s="83">
        <v>41</v>
      </c>
      <c r="B52" s="228" t="s">
        <v>119</v>
      </c>
      <c r="C52" s="69" t="s">
        <v>120</v>
      </c>
      <c r="D52" s="141"/>
      <c r="E52" s="71">
        <f t="shared" si="20"/>
        <v>2</v>
      </c>
      <c r="F52" s="72">
        <f t="shared" si="21"/>
        <v>4</v>
      </c>
      <c r="G52" s="142"/>
      <c r="H52" s="143"/>
      <c r="I52" s="143"/>
      <c r="J52" s="143"/>
      <c r="K52" s="144"/>
      <c r="L52" s="145"/>
      <c r="M52" s="143"/>
      <c r="N52" s="143"/>
      <c r="O52" s="143"/>
      <c r="P52" s="146"/>
      <c r="Q52" s="142"/>
      <c r="R52" s="143"/>
      <c r="S52" s="143"/>
      <c r="T52" s="143"/>
      <c r="U52" s="144"/>
      <c r="V52" s="145"/>
      <c r="W52" s="143"/>
      <c r="X52" s="143"/>
      <c r="Y52" s="143"/>
      <c r="Z52" s="146"/>
      <c r="AA52" s="142"/>
      <c r="AB52" s="143"/>
      <c r="AC52" s="143"/>
      <c r="AD52" s="143"/>
      <c r="AE52" s="144"/>
      <c r="AF52" s="147">
        <v>0</v>
      </c>
      <c r="AG52" s="148">
        <v>0</v>
      </c>
      <c r="AH52" s="148">
        <v>2</v>
      </c>
      <c r="AI52" s="148" t="s">
        <v>32</v>
      </c>
      <c r="AJ52" s="149">
        <v>4</v>
      </c>
      <c r="AK52" s="73"/>
      <c r="AL52" s="74"/>
      <c r="AM52" s="74"/>
      <c r="AN52" s="74"/>
      <c r="AO52" s="77"/>
      <c r="AP52" s="82"/>
      <c r="AQ52" s="63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</row>
    <row r="53" spans="1:399" s="34" customFormat="1" ht="15" customHeight="1" x14ac:dyDescent="0.2">
      <c r="A53" s="129" t="s">
        <v>121</v>
      </c>
      <c r="B53" s="130" t="s">
        <v>122</v>
      </c>
      <c r="C53" s="131"/>
      <c r="D53" s="50"/>
      <c r="E53" s="132">
        <f>SUM(E54:E60)</f>
        <v>22</v>
      </c>
      <c r="F53" s="133">
        <f>SUM(F54:F60)</f>
        <v>27</v>
      </c>
      <c r="G53" s="134">
        <f>SUM(G54:G60)</f>
        <v>0</v>
      </c>
      <c r="H53" s="135">
        <f t="shared" ref="H53:AO53" si="22">SUM(H54:H60)</f>
        <v>0</v>
      </c>
      <c r="I53" s="135">
        <f t="shared" si="22"/>
        <v>0</v>
      </c>
      <c r="J53" s="135">
        <f t="shared" si="22"/>
        <v>0</v>
      </c>
      <c r="K53" s="136">
        <f t="shared" si="22"/>
        <v>0</v>
      </c>
      <c r="L53" s="134">
        <f t="shared" si="22"/>
        <v>0</v>
      </c>
      <c r="M53" s="135">
        <f t="shared" si="22"/>
        <v>0</v>
      </c>
      <c r="N53" s="135">
        <f t="shared" si="22"/>
        <v>0</v>
      </c>
      <c r="O53" s="135">
        <f t="shared" si="22"/>
        <v>0</v>
      </c>
      <c r="P53" s="136">
        <f t="shared" si="22"/>
        <v>0</v>
      </c>
      <c r="Q53" s="134">
        <f t="shared" si="22"/>
        <v>0</v>
      </c>
      <c r="R53" s="135">
        <f t="shared" si="22"/>
        <v>0</v>
      </c>
      <c r="S53" s="135">
        <f t="shared" si="22"/>
        <v>0</v>
      </c>
      <c r="T53" s="135">
        <f t="shared" si="22"/>
        <v>0</v>
      </c>
      <c r="U53" s="136">
        <f t="shared" si="22"/>
        <v>0</v>
      </c>
      <c r="V53" s="134">
        <f t="shared" si="22"/>
        <v>0</v>
      </c>
      <c r="W53" s="135">
        <f t="shared" si="22"/>
        <v>0</v>
      </c>
      <c r="X53" s="135">
        <f t="shared" si="22"/>
        <v>0</v>
      </c>
      <c r="Y53" s="135">
        <f t="shared" si="22"/>
        <v>0</v>
      </c>
      <c r="Z53" s="136">
        <f t="shared" si="22"/>
        <v>0</v>
      </c>
      <c r="AA53" s="134">
        <f t="shared" si="22"/>
        <v>0</v>
      </c>
      <c r="AB53" s="135">
        <f t="shared" si="22"/>
        <v>0</v>
      </c>
      <c r="AC53" s="135">
        <f t="shared" si="22"/>
        <v>0</v>
      </c>
      <c r="AD53" s="135">
        <f t="shared" si="22"/>
        <v>0</v>
      </c>
      <c r="AE53" s="136">
        <f t="shared" si="22"/>
        <v>0</v>
      </c>
      <c r="AF53" s="134">
        <f t="shared" si="22"/>
        <v>9</v>
      </c>
      <c r="AG53" s="135">
        <f t="shared" si="22"/>
        <v>6</v>
      </c>
      <c r="AH53" s="135">
        <f t="shared" si="22"/>
        <v>7</v>
      </c>
      <c r="AI53" s="135">
        <f t="shared" si="22"/>
        <v>0</v>
      </c>
      <c r="AJ53" s="136">
        <f t="shared" si="22"/>
        <v>27</v>
      </c>
      <c r="AK53" s="134">
        <f t="shared" si="22"/>
        <v>0</v>
      </c>
      <c r="AL53" s="135">
        <f t="shared" si="22"/>
        <v>0</v>
      </c>
      <c r="AM53" s="135">
        <f t="shared" si="22"/>
        <v>0</v>
      </c>
      <c r="AN53" s="135">
        <f t="shared" si="22"/>
        <v>0</v>
      </c>
      <c r="AO53" s="136">
        <f t="shared" si="22"/>
        <v>0</v>
      </c>
      <c r="AP53" s="137"/>
      <c r="AQ53" s="6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</row>
    <row r="54" spans="1:399" s="35" customFormat="1" ht="15" customHeight="1" x14ac:dyDescent="0.2">
      <c r="A54" s="83">
        <v>42</v>
      </c>
      <c r="B54" s="231" t="s">
        <v>123</v>
      </c>
      <c r="C54" s="37" t="s">
        <v>124</v>
      </c>
      <c r="D54" s="70" t="s">
        <v>31</v>
      </c>
      <c r="E54" s="71">
        <f t="shared" ref="E54:E60" si="23">G54+H54+I54+L54+M54+N54+Q54+R54+S54+V54+W54+X54+AA54+AB54+AC54+AF54+AG54+AH54+AK54+AL54+AM54</f>
        <v>3</v>
      </c>
      <c r="F54" s="72">
        <v>4</v>
      </c>
      <c r="G54" s="138"/>
      <c r="H54" s="74"/>
      <c r="I54" s="74"/>
      <c r="J54" s="74"/>
      <c r="K54" s="74"/>
      <c r="L54" s="138"/>
      <c r="M54" s="74"/>
      <c r="N54" s="74"/>
      <c r="O54" s="74"/>
      <c r="P54" s="140"/>
      <c r="Q54" s="74"/>
      <c r="R54" s="74"/>
      <c r="S54" s="74"/>
      <c r="T54" s="74"/>
      <c r="U54" s="140"/>
      <c r="V54" s="74"/>
      <c r="W54" s="74"/>
      <c r="X54" s="74"/>
      <c r="Y54" s="74"/>
      <c r="Z54" s="140"/>
      <c r="AA54" s="74"/>
      <c r="AB54" s="74"/>
      <c r="AC54" s="74"/>
      <c r="AD54" s="74"/>
      <c r="AE54" s="72"/>
      <c r="AF54" s="151">
        <v>1</v>
      </c>
      <c r="AG54" s="152">
        <v>2</v>
      </c>
      <c r="AH54" s="152">
        <v>0</v>
      </c>
      <c r="AI54" s="152" t="s">
        <v>28</v>
      </c>
      <c r="AJ54" s="153">
        <v>4</v>
      </c>
      <c r="AK54" s="74"/>
      <c r="AL54" s="74"/>
      <c r="AM54" s="74"/>
      <c r="AN54" s="74"/>
      <c r="AO54" s="77"/>
      <c r="AP54" s="82"/>
      <c r="AQ54" s="63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</row>
    <row r="55" spans="1:399" s="35" customFormat="1" ht="15" customHeight="1" x14ac:dyDescent="0.2">
      <c r="A55" s="83">
        <v>43</v>
      </c>
      <c r="B55" s="224" t="s">
        <v>114</v>
      </c>
      <c r="C55" s="37" t="s">
        <v>115</v>
      </c>
      <c r="D55" s="61" t="s">
        <v>31</v>
      </c>
      <c r="E55" s="71">
        <f t="shared" si="23"/>
        <v>4</v>
      </c>
      <c r="F55" s="72">
        <v>4</v>
      </c>
      <c r="G55" s="138"/>
      <c r="H55" s="74"/>
      <c r="I55" s="74"/>
      <c r="J55" s="74"/>
      <c r="K55" s="74"/>
      <c r="L55" s="138"/>
      <c r="M55" s="74"/>
      <c r="N55" s="74"/>
      <c r="O55" s="74"/>
      <c r="P55" s="140"/>
      <c r="Q55" s="74"/>
      <c r="R55" s="74"/>
      <c r="S55" s="74"/>
      <c r="T55" s="74"/>
      <c r="U55" s="140"/>
      <c r="V55" s="74"/>
      <c r="W55" s="74"/>
      <c r="X55" s="74"/>
      <c r="Y55" s="74"/>
      <c r="Z55" s="140"/>
      <c r="AA55" s="74"/>
      <c r="AB55" s="74"/>
      <c r="AC55" s="74"/>
      <c r="AD55" s="74"/>
      <c r="AE55" s="72"/>
      <c r="AF55" s="73">
        <v>2</v>
      </c>
      <c r="AG55" s="74">
        <v>2</v>
      </c>
      <c r="AH55" s="74">
        <v>0</v>
      </c>
      <c r="AI55" s="74" t="s">
        <v>28</v>
      </c>
      <c r="AJ55" s="140">
        <v>4</v>
      </c>
      <c r="AK55" s="74"/>
      <c r="AL55" s="74"/>
      <c r="AM55" s="74"/>
      <c r="AN55" s="74"/>
      <c r="AO55" s="77"/>
      <c r="AP55" s="82"/>
      <c r="AQ55" s="63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</row>
    <row r="56" spans="1:399" s="35" customFormat="1" ht="15" customHeight="1" x14ac:dyDescent="0.2">
      <c r="A56" s="83">
        <v>44</v>
      </c>
      <c r="B56" s="224" t="s">
        <v>110</v>
      </c>
      <c r="C56" s="37" t="s">
        <v>111</v>
      </c>
      <c r="D56" s="61" t="s">
        <v>31</v>
      </c>
      <c r="E56" s="71">
        <f t="shared" si="23"/>
        <v>4</v>
      </c>
      <c r="F56" s="100">
        <v>4</v>
      </c>
      <c r="G56" s="138"/>
      <c r="H56" s="74"/>
      <c r="I56" s="74"/>
      <c r="J56" s="74"/>
      <c r="K56" s="74"/>
      <c r="L56" s="138"/>
      <c r="M56" s="74"/>
      <c r="N56" s="74"/>
      <c r="O56" s="74"/>
      <c r="P56" s="140"/>
      <c r="Q56" s="74"/>
      <c r="R56" s="74"/>
      <c r="S56" s="74"/>
      <c r="T56" s="74"/>
      <c r="U56" s="140"/>
      <c r="V56" s="74"/>
      <c r="W56" s="74"/>
      <c r="X56" s="74"/>
      <c r="Y56" s="74"/>
      <c r="Z56" s="140"/>
      <c r="AA56" s="74"/>
      <c r="AB56" s="74"/>
      <c r="AC56" s="74"/>
      <c r="AD56" s="74"/>
      <c r="AE56" s="72"/>
      <c r="AF56" s="90">
        <v>2</v>
      </c>
      <c r="AG56" s="74">
        <v>2</v>
      </c>
      <c r="AH56" s="74">
        <v>0</v>
      </c>
      <c r="AI56" s="74" t="s">
        <v>32</v>
      </c>
      <c r="AJ56" s="199">
        <v>4</v>
      </c>
      <c r="AK56" s="74"/>
      <c r="AL56" s="74"/>
      <c r="AM56" s="74"/>
      <c r="AN56" s="74"/>
      <c r="AO56" s="77"/>
      <c r="AP56" s="82"/>
      <c r="AQ56" s="63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</row>
    <row r="57" spans="1:399" s="35" customFormat="1" ht="15" customHeight="1" x14ac:dyDescent="0.2">
      <c r="A57" s="83">
        <v>45</v>
      </c>
      <c r="B57" s="229" t="s">
        <v>125</v>
      </c>
      <c r="C57" s="37" t="s">
        <v>126</v>
      </c>
      <c r="D57" s="70" t="s">
        <v>31</v>
      </c>
      <c r="E57" s="71">
        <f t="shared" si="23"/>
        <v>3</v>
      </c>
      <c r="F57" s="100">
        <v>4</v>
      </c>
      <c r="G57" s="138"/>
      <c r="H57" s="74"/>
      <c r="I57" s="74"/>
      <c r="J57" s="74"/>
      <c r="K57" s="74"/>
      <c r="L57" s="138"/>
      <c r="M57" s="74"/>
      <c r="N57" s="74"/>
      <c r="O57" s="74"/>
      <c r="P57" s="140"/>
      <c r="Q57" s="74"/>
      <c r="R57" s="74"/>
      <c r="S57" s="74"/>
      <c r="T57" s="74"/>
      <c r="U57" s="140"/>
      <c r="V57" s="74"/>
      <c r="W57" s="74"/>
      <c r="X57" s="74"/>
      <c r="Y57" s="74"/>
      <c r="Z57" s="140"/>
      <c r="AA57" s="74"/>
      <c r="AB57" s="74"/>
      <c r="AC57" s="74"/>
      <c r="AD57" s="74"/>
      <c r="AE57" s="72"/>
      <c r="AF57" s="56">
        <v>2</v>
      </c>
      <c r="AG57" s="74">
        <v>0</v>
      </c>
      <c r="AH57" s="74">
        <v>1</v>
      </c>
      <c r="AI57" s="74" t="s">
        <v>28</v>
      </c>
      <c r="AJ57" s="199">
        <v>4</v>
      </c>
      <c r="AK57" s="74"/>
      <c r="AL57" s="74"/>
      <c r="AM57" s="74"/>
      <c r="AN57" s="74"/>
      <c r="AO57" s="77"/>
      <c r="AP57" s="82"/>
      <c r="AQ57" s="63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</row>
    <row r="58" spans="1:399" s="35" customFormat="1" ht="15" customHeight="1" x14ac:dyDescent="0.2">
      <c r="A58" s="83">
        <v>46</v>
      </c>
      <c r="B58" s="227" t="s">
        <v>127</v>
      </c>
      <c r="C58" s="37" t="s">
        <v>128</v>
      </c>
      <c r="D58" s="70" t="s">
        <v>31</v>
      </c>
      <c r="E58" s="71">
        <f t="shared" si="23"/>
        <v>4</v>
      </c>
      <c r="F58" s="100">
        <v>4</v>
      </c>
      <c r="G58" s="138"/>
      <c r="H58" s="74"/>
      <c r="I58" s="74"/>
      <c r="J58" s="74"/>
      <c r="K58" s="74"/>
      <c r="L58" s="138"/>
      <c r="M58" s="74"/>
      <c r="N58" s="74"/>
      <c r="O58" s="74"/>
      <c r="P58" s="140"/>
      <c r="Q58" s="74"/>
      <c r="R58" s="74"/>
      <c r="S58" s="74"/>
      <c r="T58" s="74"/>
      <c r="U58" s="140"/>
      <c r="V58" s="74"/>
      <c r="W58" s="74"/>
      <c r="X58" s="74"/>
      <c r="Y58" s="74"/>
      <c r="Z58" s="140"/>
      <c r="AA58" s="74"/>
      <c r="AB58" s="74"/>
      <c r="AC58" s="74"/>
      <c r="AD58" s="74"/>
      <c r="AE58" s="72"/>
      <c r="AF58" s="56">
        <v>2</v>
      </c>
      <c r="AG58" s="74">
        <v>0</v>
      </c>
      <c r="AH58" s="74">
        <v>2</v>
      </c>
      <c r="AI58" s="74" t="s">
        <v>28</v>
      </c>
      <c r="AJ58" s="199">
        <v>4</v>
      </c>
      <c r="AK58" s="74"/>
      <c r="AL58" s="74"/>
      <c r="AM58" s="74"/>
      <c r="AN58" s="74"/>
      <c r="AO58" s="77"/>
      <c r="AP58" s="82"/>
      <c r="AQ58" s="63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</row>
    <row r="59" spans="1:399" s="35" customFormat="1" ht="15" customHeight="1" x14ac:dyDescent="0.2">
      <c r="A59" s="83">
        <v>47</v>
      </c>
      <c r="B59" s="224" t="s">
        <v>112</v>
      </c>
      <c r="C59" s="37" t="s">
        <v>113</v>
      </c>
      <c r="D59" s="61"/>
      <c r="E59" s="71">
        <f t="shared" si="23"/>
        <v>2</v>
      </c>
      <c r="F59" s="100">
        <v>3</v>
      </c>
      <c r="G59" s="138"/>
      <c r="H59" s="74"/>
      <c r="I59" s="74"/>
      <c r="J59" s="74"/>
      <c r="K59" s="74"/>
      <c r="L59" s="138"/>
      <c r="M59" s="74"/>
      <c r="N59" s="74"/>
      <c r="O59" s="74"/>
      <c r="P59" s="140"/>
      <c r="Q59" s="74"/>
      <c r="R59" s="74"/>
      <c r="S59" s="74"/>
      <c r="T59" s="74"/>
      <c r="U59" s="140"/>
      <c r="V59" s="74"/>
      <c r="W59" s="74"/>
      <c r="X59" s="74"/>
      <c r="Y59" s="74"/>
      <c r="Z59" s="140"/>
      <c r="AA59" s="74"/>
      <c r="AB59" s="74"/>
      <c r="AC59" s="74"/>
      <c r="AD59" s="74"/>
      <c r="AE59" s="72"/>
      <c r="AF59" s="90">
        <v>0</v>
      </c>
      <c r="AG59" s="74">
        <v>0</v>
      </c>
      <c r="AH59" s="74">
        <v>2</v>
      </c>
      <c r="AI59" s="74" t="s">
        <v>32</v>
      </c>
      <c r="AJ59" s="199">
        <v>3</v>
      </c>
      <c r="AK59" s="74"/>
      <c r="AL59" s="74"/>
      <c r="AM59" s="74"/>
      <c r="AN59" s="74"/>
      <c r="AO59" s="77"/>
      <c r="AP59" s="82"/>
      <c r="AQ59" s="63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</row>
    <row r="60" spans="1:399" s="35" customFormat="1" ht="15" customHeight="1" x14ac:dyDescent="0.2">
      <c r="A60" s="83">
        <v>48</v>
      </c>
      <c r="B60" s="228" t="s">
        <v>119</v>
      </c>
      <c r="C60" s="69" t="s">
        <v>120</v>
      </c>
      <c r="D60" s="123"/>
      <c r="E60" s="71">
        <f t="shared" si="23"/>
        <v>2</v>
      </c>
      <c r="F60" s="72">
        <f t="shared" si="21"/>
        <v>4</v>
      </c>
      <c r="G60" s="138"/>
      <c r="H60" s="74"/>
      <c r="I60" s="74"/>
      <c r="J60" s="74"/>
      <c r="K60" s="74"/>
      <c r="L60" s="138"/>
      <c r="M60" s="74"/>
      <c r="N60" s="74"/>
      <c r="O60" s="74"/>
      <c r="P60" s="140"/>
      <c r="Q60" s="74"/>
      <c r="R60" s="74"/>
      <c r="S60" s="74"/>
      <c r="T60" s="74"/>
      <c r="U60" s="140"/>
      <c r="V60" s="74"/>
      <c r="W60" s="74"/>
      <c r="X60" s="74"/>
      <c r="Y60" s="74"/>
      <c r="Z60" s="140"/>
      <c r="AA60" s="74"/>
      <c r="AB60" s="74"/>
      <c r="AC60" s="74"/>
      <c r="AD60" s="74"/>
      <c r="AE60" s="76"/>
      <c r="AF60" s="154">
        <v>0</v>
      </c>
      <c r="AG60" s="155">
        <v>0</v>
      </c>
      <c r="AH60" s="155">
        <v>2</v>
      </c>
      <c r="AI60" s="74" t="s">
        <v>32</v>
      </c>
      <c r="AJ60" s="215">
        <v>4</v>
      </c>
      <c r="AK60" s="74"/>
      <c r="AL60" s="74"/>
      <c r="AM60" s="74"/>
      <c r="AN60" s="74"/>
      <c r="AO60" s="77"/>
      <c r="AP60" s="82"/>
      <c r="AQ60" s="63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</row>
    <row r="61" spans="1:399" s="34" customFormat="1" ht="15" customHeight="1" thickBot="1" x14ac:dyDescent="0.25">
      <c r="A61" s="157"/>
      <c r="B61" s="158" t="s">
        <v>129</v>
      </c>
      <c r="C61" s="159"/>
      <c r="D61" s="160"/>
      <c r="E61" s="132">
        <v>8</v>
      </c>
      <c r="F61" s="133">
        <v>12</v>
      </c>
      <c r="G61" s="134">
        <f t="shared" ref="G61:AO61" si="24">SUM(G62:G63)</f>
        <v>1</v>
      </c>
      <c r="H61" s="135">
        <f t="shared" si="24"/>
        <v>1</v>
      </c>
      <c r="I61" s="135">
        <f t="shared" si="24"/>
        <v>0</v>
      </c>
      <c r="J61" s="135">
        <f t="shared" si="24"/>
        <v>0</v>
      </c>
      <c r="K61" s="136">
        <f t="shared" si="24"/>
        <v>3</v>
      </c>
      <c r="L61" s="135">
        <f t="shared" si="24"/>
        <v>1</v>
      </c>
      <c r="M61" s="135">
        <f t="shared" si="24"/>
        <v>1</v>
      </c>
      <c r="N61" s="135">
        <f t="shared" si="24"/>
        <v>0</v>
      </c>
      <c r="O61" s="135">
        <f t="shared" si="24"/>
        <v>0</v>
      </c>
      <c r="P61" s="135">
        <f t="shared" si="24"/>
        <v>3</v>
      </c>
      <c r="Q61" s="134">
        <f t="shared" si="24"/>
        <v>0</v>
      </c>
      <c r="R61" s="135">
        <f t="shared" si="24"/>
        <v>0</v>
      </c>
      <c r="S61" s="135">
        <f t="shared" si="24"/>
        <v>0</v>
      </c>
      <c r="T61" s="135">
        <f t="shared" si="24"/>
        <v>0</v>
      </c>
      <c r="U61" s="136">
        <f t="shared" si="24"/>
        <v>0</v>
      </c>
      <c r="V61" s="135">
        <f t="shared" si="24"/>
        <v>0</v>
      </c>
      <c r="W61" s="135">
        <f t="shared" si="24"/>
        <v>0</v>
      </c>
      <c r="X61" s="135">
        <f t="shared" si="24"/>
        <v>0</v>
      </c>
      <c r="Y61" s="135">
        <f t="shared" si="24"/>
        <v>0</v>
      </c>
      <c r="Z61" s="135">
        <f t="shared" si="24"/>
        <v>0</v>
      </c>
      <c r="AA61" s="134">
        <v>1</v>
      </c>
      <c r="AB61" s="135">
        <v>1</v>
      </c>
      <c r="AC61" s="135">
        <f t="shared" si="24"/>
        <v>0</v>
      </c>
      <c r="AD61" s="135">
        <f t="shared" si="24"/>
        <v>0</v>
      </c>
      <c r="AE61" s="136">
        <v>3</v>
      </c>
      <c r="AF61" s="135">
        <v>1</v>
      </c>
      <c r="AG61" s="135">
        <v>1</v>
      </c>
      <c r="AH61" s="135">
        <f t="shared" si="24"/>
        <v>0</v>
      </c>
      <c r="AI61" s="135">
        <f t="shared" si="24"/>
        <v>0</v>
      </c>
      <c r="AJ61" s="135">
        <v>3</v>
      </c>
      <c r="AK61" s="134">
        <f t="shared" si="24"/>
        <v>0</v>
      </c>
      <c r="AL61" s="135">
        <f t="shared" si="24"/>
        <v>0</v>
      </c>
      <c r="AM61" s="135">
        <f t="shared" si="24"/>
        <v>0</v>
      </c>
      <c r="AN61" s="135">
        <f t="shared" si="24"/>
        <v>0</v>
      </c>
      <c r="AO61" s="136">
        <f t="shared" si="24"/>
        <v>0</v>
      </c>
      <c r="AP61" s="137"/>
      <c r="AQ61" s="63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  <c r="IZ61"/>
      <c r="JA61"/>
      <c r="JB61"/>
      <c r="JC61"/>
      <c r="JD61"/>
      <c r="JE61"/>
      <c r="JF61"/>
      <c r="JG61"/>
      <c r="JH61"/>
      <c r="JI61"/>
      <c r="JJ61"/>
      <c r="JK61"/>
      <c r="JL61"/>
      <c r="JM61"/>
      <c r="JN61"/>
      <c r="JO61"/>
      <c r="JP61"/>
      <c r="JQ61"/>
      <c r="JR61"/>
      <c r="JS61"/>
      <c r="JT61"/>
      <c r="JU61"/>
      <c r="JV61"/>
      <c r="JW61"/>
      <c r="JX61"/>
      <c r="JY61"/>
      <c r="JZ61"/>
      <c r="KA61"/>
      <c r="KB61"/>
      <c r="KC61"/>
      <c r="KD61"/>
      <c r="KE61"/>
      <c r="KF61"/>
      <c r="KG61"/>
      <c r="KH61"/>
      <c r="KI61"/>
      <c r="KJ61"/>
      <c r="KK61"/>
      <c r="KL61"/>
      <c r="KM61"/>
      <c r="KN61"/>
      <c r="KO61"/>
      <c r="KP61"/>
      <c r="KQ61"/>
      <c r="KR61"/>
      <c r="KS61"/>
      <c r="KT61"/>
      <c r="KU61"/>
      <c r="KV61"/>
      <c r="KW61"/>
      <c r="KX61"/>
      <c r="KY61"/>
      <c r="KZ61"/>
      <c r="LA61"/>
      <c r="LB61"/>
      <c r="LC61"/>
      <c r="LD61"/>
      <c r="LE61"/>
      <c r="LF61"/>
      <c r="LG61"/>
      <c r="LH61"/>
      <c r="LI61"/>
      <c r="LJ61"/>
      <c r="LK61"/>
      <c r="LL61"/>
      <c r="LM61"/>
      <c r="LN61"/>
      <c r="LO61"/>
      <c r="LP61"/>
      <c r="LQ61"/>
      <c r="LR61"/>
      <c r="LS61"/>
      <c r="LT61"/>
      <c r="LU61"/>
      <c r="LV61"/>
      <c r="LW61"/>
      <c r="LX61"/>
      <c r="LY61"/>
      <c r="LZ61"/>
      <c r="MA61"/>
      <c r="MB61"/>
      <c r="MC61"/>
      <c r="MD61"/>
      <c r="ME61"/>
      <c r="MF61"/>
      <c r="MG61"/>
      <c r="MH61"/>
      <c r="MI61"/>
      <c r="MJ61"/>
      <c r="MK61"/>
      <c r="ML61"/>
      <c r="MM61"/>
      <c r="MN61"/>
      <c r="MO61"/>
      <c r="MP61"/>
      <c r="MQ61"/>
      <c r="MR61"/>
      <c r="MS61"/>
      <c r="MT61"/>
      <c r="MU61"/>
      <c r="MV61"/>
      <c r="MW61"/>
      <c r="MX61"/>
      <c r="MY61"/>
      <c r="MZ61"/>
      <c r="NA61"/>
      <c r="NB61"/>
      <c r="NC61"/>
      <c r="ND61"/>
      <c r="NE61"/>
      <c r="NF61"/>
      <c r="NG61"/>
      <c r="NH61"/>
      <c r="NI61"/>
      <c r="NJ61"/>
      <c r="NK61"/>
      <c r="NL61"/>
      <c r="NM61"/>
      <c r="NN61"/>
      <c r="NO61"/>
      <c r="NP61"/>
      <c r="NQ61"/>
      <c r="NR61"/>
      <c r="NS61"/>
      <c r="NT61"/>
      <c r="NU61"/>
      <c r="NV61"/>
      <c r="NW61"/>
      <c r="NX61"/>
      <c r="NY61"/>
      <c r="NZ61"/>
      <c r="OA61"/>
      <c r="OB61"/>
      <c r="OC61"/>
      <c r="OD61"/>
      <c r="OE61"/>
      <c r="OF61"/>
      <c r="OG61"/>
      <c r="OH61"/>
      <c r="OI61"/>
    </row>
    <row r="62" spans="1:399" s="34" customFormat="1" ht="15" customHeight="1" x14ac:dyDescent="0.2">
      <c r="A62" s="161">
        <v>49</v>
      </c>
      <c r="B62" s="216" t="s">
        <v>130</v>
      </c>
      <c r="C62" s="69" t="s">
        <v>131</v>
      </c>
      <c r="D62" s="89"/>
      <c r="E62" s="71">
        <f>G62+H62+I62+L62+M62+N62+Q62+R62+S62+V62+W62+X62+AA62+AB62+AC62+AF62+AG62+AH62+AK62+AL62+AM62</f>
        <v>2</v>
      </c>
      <c r="F62" s="72">
        <f t="shared" ref="F62:F65" si="25">K62+P62+U62+Z62+AE62+AJ62+AO62</f>
        <v>3</v>
      </c>
      <c r="G62" s="73">
        <v>1</v>
      </c>
      <c r="H62" s="74">
        <v>1</v>
      </c>
      <c r="I62" s="162">
        <v>0</v>
      </c>
      <c r="J62" s="74" t="s">
        <v>28</v>
      </c>
      <c r="K62" s="75">
        <v>3</v>
      </c>
      <c r="L62" s="74"/>
      <c r="M62" s="74"/>
      <c r="N62" s="74"/>
      <c r="O62" s="74"/>
      <c r="P62" s="163"/>
      <c r="Q62" s="73"/>
      <c r="R62" s="74"/>
      <c r="S62" s="74"/>
      <c r="T62" s="74"/>
      <c r="U62" s="75"/>
      <c r="V62" s="74"/>
      <c r="W62" s="74"/>
      <c r="X62" s="74"/>
      <c r="Y62" s="74"/>
      <c r="Z62" s="76"/>
      <c r="AA62" s="73"/>
      <c r="AB62" s="139"/>
      <c r="AC62" s="139"/>
      <c r="AD62" s="139"/>
      <c r="AE62" s="77"/>
      <c r="AF62" s="139"/>
      <c r="AG62" s="139"/>
      <c r="AH62" s="139"/>
      <c r="AI62" s="139"/>
      <c r="AJ62" s="72"/>
      <c r="AK62" s="164"/>
      <c r="AL62" s="165"/>
      <c r="AM62" s="165"/>
      <c r="AN62" s="165"/>
      <c r="AO62" s="166"/>
      <c r="AP62" s="167"/>
      <c r="AQ62" s="63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  <c r="IZ62"/>
      <c r="JA62"/>
      <c r="JB62"/>
      <c r="JC62"/>
      <c r="JD62"/>
      <c r="JE62"/>
      <c r="JF62"/>
      <c r="JG62"/>
      <c r="JH62"/>
      <c r="JI62"/>
      <c r="JJ62"/>
      <c r="JK62"/>
      <c r="JL62"/>
      <c r="JM62"/>
      <c r="JN62"/>
      <c r="JO62"/>
      <c r="JP62"/>
      <c r="JQ62"/>
      <c r="JR62"/>
      <c r="JS62"/>
      <c r="JT62"/>
      <c r="JU62"/>
      <c r="JV62"/>
      <c r="JW62"/>
      <c r="JX62"/>
      <c r="JY62"/>
      <c r="JZ62"/>
      <c r="KA62"/>
      <c r="KB62"/>
      <c r="KC62"/>
      <c r="KD62"/>
      <c r="KE62"/>
      <c r="KF62"/>
      <c r="KG62"/>
      <c r="KH62"/>
      <c r="KI62"/>
      <c r="KJ62"/>
      <c r="KK62"/>
      <c r="KL62"/>
      <c r="KM62"/>
      <c r="KN62"/>
      <c r="KO62"/>
      <c r="KP62"/>
      <c r="KQ62"/>
      <c r="KR62"/>
      <c r="KS62"/>
      <c r="KT62"/>
      <c r="KU62"/>
      <c r="KV62"/>
      <c r="KW62"/>
      <c r="KX62"/>
      <c r="KY62"/>
      <c r="KZ62"/>
      <c r="LA62"/>
      <c r="LB62"/>
      <c r="LC62"/>
      <c r="LD62"/>
      <c r="LE62"/>
      <c r="LF62"/>
      <c r="LG62"/>
      <c r="LH62"/>
      <c r="LI62"/>
      <c r="LJ62"/>
      <c r="LK62"/>
      <c r="LL62"/>
      <c r="LM62"/>
      <c r="LN62"/>
      <c r="LO62"/>
      <c r="LP62"/>
      <c r="LQ62"/>
      <c r="LR62"/>
      <c r="LS62"/>
      <c r="LT62"/>
      <c r="LU62"/>
      <c r="LV62"/>
      <c r="LW62"/>
      <c r="LX62"/>
      <c r="LY62"/>
      <c r="LZ62"/>
      <c r="MA62"/>
      <c r="MB62"/>
      <c r="MC62"/>
      <c r="MD62"/>
      <c r="ME62"/>
      <c r="MF62"/>
      <c r="MG62"/>
      <c r="MH62"/>
      <c r="MI62"/>
      <c r="MJ62"/>
      <c r="MK62"/>
      <c r="ML62"/>
      <c r="MM62"/>
      <c r="MN62"/>
      <c r="MO62"/>
      <c r="MP62"/>
      <c r="MQ62"/>
      <c r="MR62"/>
      <c r="MS62"/>
      <c r="MT62"/>
      <c r="MU62"/>
      <c r="MV62"/>
      <c r="MW62"/>
      <c r="MX62"/>
      <c r="MY62"/>
      <c r="MZ62"/>
      <c r="NA62"/>
      <c r="NB62"/>
      <c r="NC62"/>
      <c r="ND62"/>
      <c r="NE62"/>
      <c r="NF62"/>
      <c r="NG62"/>
      <c r="NH62"/>
      <c r="NI62"/>
      <c r="NJ62"/>
      <c r="NK62"/>
      <c r="NL62"/>
      <c r="NM62"/>
      <c r="NN62"/>
      <c r="NO62"/>
      <c r="NP62"/>
      <c r="NQ62"/>
      <c r="NR62"/>
      <c r="NS62"/>
      <c r="NT62"/>
      <c r="NU62"/>
      <c r="NV62"/>
      <c r="NW62"/>
      <c r="NX62"/>
      <c r="NY62"/>
      <c r="NZ62"/>
      <c r="OA62"/>
      <c r="OB62"/>
      <c r="OC62"/>
      <c r="OD62"/>
      <c r="OE62"/>
      <c r="OF62"/>
      <c r="OG62"/>
      <c r="OH62"/>
      <c r="OI62"/>
    </row>
    <row r="63" spans="1:399" s="34" customFormat="1" ht="15" customHeight="1" x14ac:dyDescent="0.2">
      <c r="A63" s="161">
        <v>50</v>
      </c>
      <c r="B63" s="216" t="s">
        <v>132</v>
      </c>
      <c r="C63" s="69" t="s">
        <v>155</v>
      </c>
      <c r="D63" s="61"/>
      <c r="E63" s="71">
        <f t="shared" ref="E63" si="26">G63+H63+I63+L63+M63+N63+Q63+R63+S63+V63+W63+X63+AA63+AB63+AC63+AF63+AG63+AH63+AK63+AL63+AM63</f>
        <v>2</v>
      </c>
      <c r="F63" s="72">
        <f t="shared" si="25"/>
        <v>3</v>
      </c>
      <c r="G63" s="95"/>
      <c r="H63" s="96"/>
      <c r="I63" s="96"/>
      <c r="J63" s="96"/>
      <c r="K63" s="97"/>
      <c r="L63" s="148">
        <v>1</v>
      </c>
      <c r="M63" s="148">
        <v>1</v>
      </c>
      <c r="N63" s="148">
        <v>0</v>
      </c>
      <c r="O63" s="148" t="s">
        <v>28</v>
      </c>
      <c r="P63" s="7">
        <v>3</v>
      </c>
      <c r="Q63" s="147"/>
      <c r="R63" s="148"/>
      <c r="S63" s="148"/>
      <c r="T63" s="148"/>
      <c r="U63" s="168"/>
      <c r="V63" s="148"/>
      <c r="W63" s="148"/>
      <c r="X63" s="148"/>
      <c r="Y63" s="148"/>
      <c r="Z63" s="7"/>
      <c r="AA63" s="147"/>
      <c r="AB63" s="169"/>
      <c r="AC63" s="169"/>
      <c r="AD63" s="169"/>
      <c r="AE63" s="149"/>
      <c r="AF63" s="169"/>
      <c r="AG63" s="169"/>
      <c r="AH63" s="169"/>
      <c r="AI63" s="169"/>
      <c r="AJ63" s="170"/>
      <c r="AK63" s="171"/>
      <c r="AL63" s="172"/>
      <c r="AM63" s="172"/>
      <c r="AN63" s="172"/>
      <c r="AO63" s="173"/>
      <c r="AP63" s="174"/>
      <c r="AQ63" s="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  <c r="IZ63"/>
      <c r="JA63"/>
      <c r="JB63"/>
      <c r="JC63"/>
      <c r="JD63"/>
      <c r="JE63"/>
      <c r="JF63"/>
      <c r="JG63"/>
      <c r="JH63"/>
      <c r="JI63"/>
      <c r="JJ63"/>
      <c r="JK63"/>
      <c r="JL63"/>
      <c r="JM63"/>
      <c r="JN63"/>
      <c r="JO63"/>
      <c r="JP63"/>
      <c r="JQ63"/>
      <c r="JR63"/>
      <c r="JS63"/>
      <c r="JT63"/>
      <c r="JU63"/>
      <c r="JV63"/>
      <c r="JW63"/>
      <c r="JX63"/>
      <c r="JY63"/>
      <c r="JZ63"/>
      <c r="KA63"/>
      <c r="KB63"/>
      <c r="KC63"/>
      <c r="KD63"/>
      <c r="KE63"/>
      <c r="KF63"/>
      <c r="KG63"/>
      <c r="KH63"/>
      <c r="KI63"/>
      <c r="KJ63"/>
      <c r="KK63"/>
      <c r="KL63"/>
      <c r="KM63"/>
      <c r="KN63"/>
      <c r="KO63"/>
      <c r="KP63"/>
      <c r="KQ63"/>
      <c r="KR63"/>
      <c r="KS63"/>
      <c r="KT63"/>
      <c r="KU63"/>
      <c r="KV63"/>
      <c r="KW63"/>
      <c r="KX63"/>
      <c r="KY63"/>
      <c r="KZ63"/>
      <c r="LA63"/>
      <c r="LB63"/>
      <c r="LC63"/>
      <c r="LD63"/>
      <c r="LE63"/>
      <c r="LF63"/>
      <c r="LG63"/>
      <c r="LH63"/>
      <c r="LI63"/>
      <c r="LJ63"/>
      <c r="LK63"/>
      <c r="LL63"/>
      <c r="LM63"/>
      <c r="LN63"/>
      <c r="LO63"/>
      <c r="LP63"/>
      <c r="LQ63"/>
      <c r="LR63"/>
      <c r="LS63"/>
      <c r="LT63"/>
      <c r="LU63"/>
      <c r="LV63"/>
      <c r="LW63"/>
      <c r="LX63"/>
      <c r="LY63"/>
      <c r="LZ63"/>
      <c r="MA63"/>
      <c r="MB63"/>
      <c r="MC63"/>
      <c r="MD63"/>
      <c r="ME63"/>
      <c r="MF63"/>
      <c r="MG63"/>
      <c r="MH63"/>
      <c r="MI63"/>
      <c r="MJ63"/>
      <c r="MK63"/>
      <c r="ML63"/>
      <c r="MM63"/>
      <c r="MN63"/>
      <c r="MO63"/>
      <c r="MP63"/>
      <c r="MQ63"/>
      <c r="MR63"/>
      <c r="MS63"/>
      <c r="MT63"/>
      <c r="MU63"/>
      <c r="MV63"/>
      <c r="MW63"/>
      <c r="MX63"/>
      <c r="MY63"/>
      <c r="MZ63"/>
      <c r="NA63"/>
      <c r="NB63"/>
      <c r="NC63"/>
      <c r="ND63"/>
      <c r="NE63"/>
      <c r="NF63"/>
      <c r="NG63"/>
      <c r="NH63"/>
      <c r="NI63"/>
      <c r="NJ63"/>
      <c r="NK63"/>
      <c r="NL63"/>
      <c r="NM63"/>
      <c r="NN63"/>
      <c r="NO63"/>
      <c r="NP63"/>
      <c r="NQ63"/>
      <c r="NR63"/>
      <c r="NS63"/>
      <c r="NT63"/>
      <c r="NU63"/>
      <c r="NV63"/>
      <c r="NW63"/>
      <c r="NX63"/>
      <c r="NY63"/>
      <c r="NZ63"/>
      <c r="OA63"/>
      <c r="OB63"/>
      <c r="OC63"/>
      <c r="OD63"/>
      <c r="OE63"/>
      <c r="OF63"/>
      <c r="OG63"/>
      <c r="OH63"/>
      <c r="OI63"/>
    </row>
    <row r="64" spans="1:399" s="34" customFormat="1" ht="15" customHeight="1" x14ac:dyDescent="0.2">
      <c r="A64" s="183">
        <v>51</v>
      </c>
      <c r="B64" s="216" t="s">
        <v>130</v>
      </c>
      <c r="C64" s="102" t="s">
        <v>156</v>
      </c>
      <c r="D64" s="70"/>
      <c r="E64" s="70">
        <v>2</v>
      </c>
      <c r="F64" s="72">
        <f t="shared" si="25"/>
        <v>3</v>
      </c>
      <c r="G64" s="73"/>
      <c r="H64" s="74"/>
      <c r="I64" s="74"/>
      <c r="J64" s="74"/>
      <c r="K64" s="75"/>
      <c r="L64" s="73"/>
      <c r="M64" s="74"/>
      <c r="N64" s="74"/>
      <c r="O64" s="74"/>
      <c r="P64" s="75"/>
      <c r="Q64" s="73"/>
      <c r="R64" s="74"/>
      <c r="S64" s="74"/>
      <c r="T64" s="74"/>
      <c r="U64" s="75"/>
      <c r="V64" s="73"/>
      <c r="W64" s="74"/>
      <c r="X64" s="74"/>
      <c r="Y64" s="74"/>
      <c r="Z64" s="75"/>
      <c r="AA64" s="73">
        <v>1</v>
      </c>
      <c r="AB64" s="74">
        <v>1</v>
      </c>
      <c r="AC64" s="74">
        <v>0</v>
      </c>
      <c r="AD64" s="74" t="s">
        <v>28</v>
      </c>
      <c r="AE64" s="75">
        <v>3</v>
      </c>
      <c r="AF64" s="73"/>
      <c r="AG64" s="74"/>
      <c r="AH64" s="74"/>
      <c r="AI64" s="74"/>
      <c r="AJ64" s="75"/>
      <c r="AK64" s="73"/>
      <c r="AL64" s="74"/>
      <c r="AM64" s="74"/>
      <c r="AN64" s="74"/>
      <c r="AO64" s="75"/>
      <c r="AP64" s="103"/>
      <c r="AQ64" s="63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  <c r="IZ64"/>
      <c r="JA64"/>
      <c r="JB64"/>
      <c r="JC64"/>
      <c r="JD64"/>
      <c r="JE64"/>
      <c r="JF64"/>
      <c r="JG64"/>
      <c r="JH64"/>
      <c r="JI64"/>
      <c r="JJ64"/>
      <c r="JK64"/>
      <c r="JL64"/>
      <c r="JM64"/>
      <c r="JN64"/>
      <c r="JO64"/>
      <c r="JP64"/>
      <c r="JQ64"/>
      <c r="JR64"/>
      <c r="JS64"/>
      <c r="JT64"/>
      <c r="JU64"/>
      <c r="JV64"/>
      <c r="JW64"/>
      <c r="JX64"/>
      <c r="JY64"/>
      <c r="JZ64"/>
      <c r="KA64"/>
      <c r="KB64"/>
      <c r="KC64"/>
      <c r="KD64"/>
      <c r="KE64"/>
      <c r="KF64"/>
      <c r="KG64"/>
      <c r="KH64"/>
      <c r="KI64"/>
      <c r="KJ64"/>
      <c r="KK64"/>
      <c r="KL64"/>
      <c r="KM64"/>
      <c r="KN64"/>
      <c r="KO64"/>
      <c r="KP64"/>
      <c r="KQ64"/>
      <c r="KR64"/>
      <c r="KS64"/>
      <c r="KT64"/>
      <c r="KU64"/>
      <c r="KV64"/>
      <c r="KW64"/>
      <c r="KX64"/>
      <c r="KY64"/>
      <c r="KZ64"/>
      <c r="LA64"/>
      <c r="LB64"/>
      <c r="LC64"/>
      <c r="LD64"/>
      <c r="LE64"/>
      <c r="LF64"/>
      <c r="LG64"/>
      <c r="LH64"/>
      <c r="LI64"/>
      <c r="LJ64"/>
      <c r="LK64"/>
      <c r="LL64"/>
      <c r="LM64"/>
      <c r="LN64"/>
      <c r="LO64"/>
      <c r="LP64"/>
      <c r="LQ64"/>
      <c r="LR64"/>
      <c r="LS64"/>
      <c r="LT64"/>
      <c r="LU64"/>
      <c r="LV64"/>
      <c r="LW64"/>
      <c r="LX64"/>
      <c r="LY64"/>
      <c r="LZ64"/>
      <c r="MA64"/>
      <c r="MB64"/>
      <c r="MC64"/>
      <c r="MD64"/>
      <c r="ME64"/>
      <c r="MF64"/>
      <c r="MG64"/>
      <c r="MH64"/>
      <c r="MI64"/>
      <c r="MJ64"/>
      <c r="MK64"/>
      <c r="ML64"/>
      <c r="MM64"/>
      <c r="MN64"/>
      <c r="MO64"/>
      <c r="MP64"/>
      <c r="MQ64"/>
      <c r="MR64"/>
      <c r="MS64"/>
      <c r="MT64"/>
      <c r="MU64"/>
      <c r="MV64"/>
      <c r="MW64"/>
      <c r="MX64"/>
      <c r="MY64"/>
      <c r="MZ64"/>
      <c r="NA64"/>
      <c r="NB64"/>
      <c r="NC64"/>
      <c r="ND64"/>
      <c r="NE64"/>
      <c r="NF64"/>
      <c r="NG64"/>
      <c r="NH64"/>
      <c r="NI64"/>
      <c r="NJ64"/>
      <c r="NK64"/>
      <c r="NL64"/>
      <c r="NM64"/>
      <c r="NN64"/>
      <c r="NO64"/>
      <c r="NP64"/>
      <c r="NQ64"/>
      <c r="NR64"/>
      <c r="NS64"/>
      <c r="NT64"/>
      <c r="NU64"/>
      <c r="NV64"/>
      <c r="NW64"/>
      <c r="NX64"/>
      <c r="NY64"/>
      <c r="NZ64"/>
      <c r="OA64"/>
      <c r="OB64"/>
      <c r="OC64"/>
      <c r="OD64"/>
      <c r="OE64"/>
      <c r="OF64"/>
      <c r="OG64"/>
      <c r="OH64"/>
      <c r="OI64"/>
    </row>
    <row r="65" spans="1:399" s="34" customFormat="1" ht="15" customHeight="1" x14ac:dyDescent="0.2">
      <c r="A65" s="184">
        <v>52</v>
      </c>
      <c r="B65" s="216" t="s">
        <v>132</v>
      </c>
      <c r="C65" s="185" t="s">
        <v>157</v>
      </c>
      <c r="D65" s="186"/>
      <c r="E65" s="186">
        <v>2</v>
      </c>
      <c r="F65" s="72">
        <f t="shared" si="25"/>
        <v>3</v>
      </c>
      <c r="G65" s="154"/>
      <c r="H65" s="155"/>
      <c r="I65" s="155"/>
      <c r="J65" s="155"/>
      <c r="K65" s="156"/>
      <c r="L65" s="154"/>
      <c r="M65" s="155"/>
      <c r="N65" s="155"/>
      <c r="O65" s="155"/>
      <c r="P65" s="156"/>
      <c r="Q65" s="154"/>
      <c r="R65" s="155"/>
      <c r="S65" s="155"/>
      <c r="T65" s="155"/>
      <c r="U65" s="156"/>
      <c r="V65" s="154"/>
      <c r="W65" s="155"/>
      <c r="X65" s="155"/>
      <c r="Y65" s="155"/>
      <c r="Z65" s="156"/>
      <c r="AA65" s="154"/>
      <c r="AB65" s="155"/>
      <c r="AC65" s="155"/>
      <c r="AD65" s="155"/>
      <c r="AE65" s="156"/>
      <c r="AF65" s="154">
        <v>1</v>
      </c>
      <c r="AG65" s="155">
        <v>1</v>
      </c>
      <c r="AH65" s="155">
        <v>0</v>
      </c>
      <c r="AI65" s="155" t="s">
        <v>28</v>
      </c>
      <c r="AJ65" s="156">
        <v>3</v>
      </c>
      <c r="AK65" s="154"/>
      <c r="AL65" s="155"/>
      <c r="AM65" s="155"/>
      <c r="AN65" s="155"/>
      <c r="AO65" s="156"/>
      <c r="AP65" s="187"/>
      <c r="AQ65" s="63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  <c r="IZ65"/>
      <c r="JA65"/>
      <c r="JB65"/>
      <c r="JC65"/>
      <c r="JD65"/>
      <c r="JE65"/>
      <c r="JF65"/>
      <c r="JG65"/>
      <c r="JH65"/>
      <c r="JI65"/>
      <c r="JJ65"/>
      <c r="JK65"/>
      <c r="JL65"/>
      <c r="JM65"/>
      <c r="JN65"/>
      <c r="JO65"/>
      <c r="JP65"/>
      <c r="JQ65"/>
      <c r="JR65"/>
      <c r="JS65"/>
      <c r="JT65"/>
      <c r="JU65"/>
      <c r="JV65"/>
      <c r="JW65"/>
      <c r="JX65"/>
      <c r="JY65"/>
      <c r="JZ65"/>
      <c r="KA65"/>
      <c r="KB65"/>
      <c r="KC65"/>
      <c r="KD65"/>
      <c r="KE65"/>
      <c r="KF65"/>
      <c r="KG65"/>
      <c r="KH65"/>
      <c r="KI65"/>
      <c r="KJ65"/>
      <c r="KK65"/>
      <c r="KL65"/>
      <c r="KM65"/>
      <c r="KN65"/>
      <c r="KO65"/>
      <c r="KP65"/>
      <c r="KQ65"/>
      <c r="KR65"/>
      <c r="KS65"/>
      <c r="KT65"/>
      <c r="KU65"/>
      <c r="KV65"/>
      <c r="KW65"/>
      <c r="KX65"/>
      <c r="KY65"/>
      <c r="KZ65"/>
      <c r="LA65"/>
      <c r="LB65"/>
      <c r="LC65"/>
      <c r="LD65"/>
      <c r="LE65"/>
      <c r="LF65"/>
      <c r="LG65"/>
      <c r="LH65"/>
      <c r="LI65"/>
      <c r="LJ65"/>
      <c r="LK65"/>
      <c r="LL65"/>
      <c r="LM65"/>
      <c r="LN65"/>
      <c r="LO65"/>
      <c r="LP65"/>
      <c r="LQ65"/>
      <c r="LR65"/>
      <c r="LS65"/>
      <c r="LT65"/>
      <c r="LU65"/>
      <c r="LV65"/>
      <c r="LW65"/>
      <c r="LX65"/>
      <c r="LY65"/>
      <c r="LZ65"/>
      <c r="MA65"/>
      <c r="MB65"/>
      <c r="MC65"/>
      <c r="MD65"/>
      <c r="ME65"/>
      <c r="MF65"/>
      <c r="MG65"/>
      <c r="MH65"/>
      <c r="MI65"/>
      <c r="MJ65"/>
      <c r="MK65"/>
      <c r="ML65"/>
      <c r="MM65"/>
      <c r="MN65"/>
      <c r="MO65"/>
      <c r="MP65"/>
      <c r="MQ65"/>
      <c r="MR65"/>
      <c r="MS65"/>
      <c r="MT65"/>
      <c r="MU65"/>
      <c r="MV65"/>
      <c r="MW65"/>
      <c r="MX65"/>
      <c r="MY65"/>
      <c r="MZ65"/>
      <c r="NA65"/>
      <c r="NB65"/>
      <c r="NC65"/>
      <c r="ND65"/>
      <c r="NE65"/>
      <c r="NF65"/>
      <c r="NG65"/>
      <c r="NH65"/>
      <c r="NI65"/>
      <c r="NJ65"/>
      <c r="NK65"/>
      <c r="NL65"/>
      <c r="NM65"/>
      <c r="NN65"/>
      <c r="NO65"/>
      <c r="NP65"/>
      <c r="NQ65"/>
      <c r="NR65"/>
      <c r="NS65"/>
      <c r="NT65"/>
      <c r="NU65"/>
      <c r="NV65"/>
      <c r="NW65"/>
      <c r="NX65"/>
      <c r="NY65"/>
      <c r="NZ65"/>
      <c r="OA65"/>
      <c r="OB65"/>
      <c r="OC65"/>
      <c r="OD65"/>
      <c r="OE65"/>
      <c r="OF65"/>
      <c r="OG65"/>
      <c r="OH65"/>
      <c r="OI65"/>
    </row>
    <row r="66" spans="1:399" ht="15" customHeight="1" x14ac:dyDescent="0.2">
      <c r="A66" s="175"/>
      <c r="B66" s="274" t="s">
        <v>133</v>
      </c>
      <c r="C66" s="275"/>
      <c r="D66" s="176"/>
      <c r="E66" s="177">
        <f t="shared" ref="E66:AO66" si="27">SUM(E67:E71)</f>
        <v>5</v>
      </c>
      <c r="F66" s="39">
        <f t="shared" si="27"/>
        <v>4</v>
      </c>
      <c r="G66" s="118">
        <f t="shared" si="27"/>
        <v>0</v>
      </c>
      <c r="H66" s="111">
        <f t="shared" si="27"/>
        <v>2</v>
      </c>
      <c r="I66" s="111">
        <f t="shared" si="27"/>
        <v>0</v>
      </c>
      <c r="J66" s="111">
        <f t="shared" si="27"/>
        <v>0</v>
      </c>
      <c r="K66" s="178">
        <f t="shared" si="27"/>
        <v>1</v>
      </c>
      <c r="L66" s="118">
        <f t="shared" si="27"/>
        <v>0</v>
      </c>
      <c r="M66" s="111">
        <f t="shared" si="27"/>
        <v>1</v>
      </c>
      <c r="N66" s="111">
        <f t="shared" si="27"/>
        <v>0</v>
      </c>
      <c r="O66" s="111">
        <f t="shared" si="27"/>
        <v>0</v>
      </c>
      <c r="P66" s="178">
        <f t="shared" si="27"/>
        <v>1</v>
      </c>
      <c r="Q66" s="118">
        <f t="shared" si="27"/>
        <v>0</v>
      </c>
      <c r="R66" s="111">
        <f t="shared" si="27"/>
        <v>1</v>
      </c>
      <c r="S66" s="111">
        <f t="shared" si="27"/>
        <v>0</v>
      </c>
      <c r="T66" s="111">
        <f t="shared" si="27"/>
        <v>0</v>
      </c>
      <c r="U66" s="178">
        <f t="shared" si="27"/>
        <v>1</v>
      </c>
      <c r="V66" s="118">
        <f t="shared" si="27"/>
        <v>0</v>
      </c>
      <c r="W66" s="111">
        <f t="shared" si="27"/>
        <v>1</v>
      </c>
      <c r="X66" s="111">
        <f t="shared" si="27"/>
        <v>0</v>
      </c>
      <c r="Y66" s="111">
        <f t="shared" si="27"/>
        <v>0</v>
      </c>
      <c r="Z66" s="178">
        <f t="shared" si="27"/>
        <v>1</v>
      </c>
      <c r="AA66" s="118">
        <f t="shared" si="27"/>
        <v>0</v>
      </c>
      <c r="AB66" s="111">
        <f t="shared" si="27"/>
        <v>0</v>
      </c>
      <c r="AC66" s="111">
        <f t="shared" si="27"/>
        <v>0</v>
      </c>
      <c r="AD66" s="111">
        <f t="shared" si="27"/>
        <v>0</v>
      </c>
      <c r="AE66" s="178">
        <f t="shared" si="27"/>
        <v>0</v>
      </c>
      <c r="AF66" s="118">
        <f t="shared" si="27"/>
        <v>0</v>
      </c>
      <c r="AG66" s="111">
        <f t="shared" si="27"/>
        <v>0</v>
      </c>
      <c r="AH66" s="111">
        <f t="shared" si="27"/>
        <v>0</v>
      </c>
      <c r="AI66" s="111">
        <f t="shared" si="27"/>
        <v>0</v>
      </c>
      <c r="AJ66" s="178">
        <f t="shared" si="27"/>
        <v>0</v>
      </c>
      <c r="AK66" s="118">
        <f t="shared" si="27"/>
        <v>0</v>
      </c>
      <c r="AL66" s="111">
        <f t="shared" si="27"/>
        <v>0</v>
      </c>
      <c r="AM66" s="111">
        <f t="shared" si="27"/>
        <v>0</v>
      </c>
      <c r="AN66" s="111">
        <f t="shared" si="27"/>
        <v>0</v>
      </c>
      <c r="AO66" s="178">
        <f t="shared" si="27"/>
        <v>0</v>
      </c>
      <c r="AP66" s="47"/>
      <c r="AQ66" s="63"/>
    </row>
    <row r="67" spans="1:399" s="34" customFormat="1" ht="15" customHeight="1" x14ac:dyDescent="0.2">
      <c r="A67" s="179">
        <v>53</v>
      </c>
      <c r="B67" s="150"/>
      <c r="C67" s="102" t="s">
        <v>134</v>
      </c>
      <c r="D67" s="180"/>
      <c r="E67" s="180">
        <f>G67+H67+I67+L67+M67+N67+Q67+R67+S67+V67+W67+X67+AA67+AB67+AC67+AF67+AG67+AH67+AK67+AL67+AM67</f>
        <v>1</v>
      </c>
      <c r="F67" s="72">
        <f t="shared" ref="F67:F71" si="28">K67+P67+U67+Z67+AE67+AJ67+AO67</f>
        <v>1</v>
      </c>
      <c r="G67" s="151">
        <v>0</v>
      </c>
      <c r="H67" s="152">
        <v>1</v>
      </c>
      <c r="I67" s="74">
        <v>0</v>
      </c>
      <c r="J67" s="74" t="s">
        <v>135</v>
      </c>
      <c r="K67" s="153">
        <v>1</v>
      </c>
      <c r="L67" s="151"/>
      <c r="M67" s="152"/>
      <c r="N67" s="152"/>
      <c r="O67" s="152"/>
      <c r="P67" s="153"/>
      <c r="Q67" s="151"/>
      <c r="R67" s="152"/>
      <c r="S67" s="152"/>
      <c r="T67" s="152"/>
      <c r="U67" s="153"/>
      <c r="V67" s="151"/>
      <c r="W67" s="152"/>
      <c r="X67" s="152"/>
      <c r="Y67" s="152"/>
      <c r="Z67" s="153"/>
      <c r="AA67" s="151"/>
      <c r="AB67" s="152"/>
      <c r="AC67" s="152"/>
      <c r="AD67" s="152"/>
      <c r="AE67" s="153"/>
      <c r="AF67" s="151"/>
      <c r="AG67" s="152"/>
      <c r="AH67" s="152"/>
      <c r="AI67" s="152"/>
      <c r="AJ67" s="153"/>
      <c r="AK67" s="151"/>
      <c r="AL67" s="152"/>
      <c r="AM67" s="152"/>
      <c r="AN67" s="152"/>
      <c r="AO67" s="153"/>
      <c r="AP67" s="181"/>
      <c r="AQ67" s="63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  <c r="IZ67"/>
      <c r="JA67"/>
      <c r="JB67"/>
      <c r="JC67"/>
      <c r="JD67"/>
      <c r="JE67"/>
      <c r="JF67"/>
      <c r="JG67"/>
      <c r="JH67"/>
      <c r="JI67"/>
      <c r="JJ67"/>
      <c r="JK67"/>
      <c r="JL67"/>
      <c r="JM67"/>
      <c r="JN67"/>
      <c r="JO67"/>
      <c r="JP67"/>
      <c r="JQ67"/>
      <c r="JR67"/>
      <c r="JS67"/>
      <c r="JT67"/>
      <c r="JU67"/>
      <c r="JV67"/>
      <c r="JW67"/>
      <c r="JX67"/>
      <c r="JY67"/>
      <c r="JZ67"/>
      <c r="KA67"/>
      <c r="KB67"/>
      <c r="KC67"/>
      <c r="KD67"/>
      <c r="KE67"/>
      <c r="KF67"/>
      <c r="KG67"/>
      <c r="KH67"/>
      <c r="KI67"/>
      <c r="KJ67"/>
      <c r="KK67"/>
      <c r="KL67"/>
      <c r="KM67"/>
      <c r="KN67"/>
      <c r="KO67"/>
      <c r="KP67"/>
      <c r="KQ67"/>
      <c r="KR67"/>
      <c r="KS67"/>
      <c r="KT67"/>
      <c r="KU67"/>
      <c r="KV67"/>
      <c r="KW67"/>
      <c r="KX67"/>
      <c r="KY67"/>
      <c r="KZ67"/>
      <c r="LA67"/>
      <c r="LB67"/>
      <c r="LC67"/>
      <c r="LD67"/>
      <c r="LE67"/>
      <c r="LF67"/>
      <c r="LG67"/>
      <c r="LH67"/>
      <c r="LI67"/>
      <c r="LJ67"/>
      <c r="LK67"/>
      <c r="LL67"/>
      <c r="LM67"/>
      <c r="LN67"/>
      <c r="LO67"/>
      <c r="LP67"/>
      <c r="LQ67"/>
      <c r="LR67"/>
      <c r="LS67"/>
      <c r="LT67"/>
      <c r="LU67"/>
      <c r="LV67"/>
      <c r="LW67"/>
      <c r="LX67"/>
      <c r="LY67"/>
      <c r="LZ67"/>
      <c r="MA67"/>
      <c r="MB67"/>
      <c r="MC67"/>
      <c r="MD67"/>
      <c r="ME67"/>
      <c r="MF67"/>
      <c r="MG67"/>
      <c r="MH67"/>
      <c r="MI67"/>
      <c r="MJ67"/>
      <c r="MK67"/>
      <c r="ML67"/>
      <c r="MM67"/>
      <c r="MN67"/>
      <c r="MO67"/>
      <c r="MP67"/>
      <c r="MQ67"/>
      <c r="MR67"/>
      <c r="MS67"/>
      <c r="MT67"/>
      <c r="MU67"/>
      <c r="MV67"/>
      <c r="MW67"/>
      <c r="MX67"/>
      <c r="MY67"/>
      <c r="MZ67"/>
      <c r="NA67"/>
      <c r="NB67"/>
      <c r="NC67"/>
      <c r="ND67"/>
      <c r="NE67"/>
      <c r="NF67"/>
      <c r="NG67"/>
      <c r="NH67"/>
      <c r="NI67"/>
      <c r="NJ67"/>
      <c r="NK67"/>
      <c r="NL67"/>
      <c r="NM67"/>
      <c r="NN67"/>
      <c r="NO67"/>
      <c r="NP67"/>
      <c r="NQ67"/>
      <c r="NR67"/>
      <c r="NS67"/>
      <c r="NT67"/>
      <c r="NU67"/>
      <c r="NV67"/>
      <c r="NW67"/>
      <c r="NX67"/>
      <c r="NY67"/>
      <c r="NZ67"/>
      <c r="OA67"/>
      <c r="OB67"/>
      <c r="OC67"/>
      <c r="OD67"/>
      <c r="OE67"/>
      <c r="OF67"/>
      <c r="OG67"/>
      <c r="OH67"/>
      <c r="OI67"/>
    </row>
    <row r="68" spans="1:399" s="34" customFormat="1" ht="15" customHeight="1" x14ac:dyDescent="0.2">
      <c r="A68" s="182">
        <v>54</v>
      </c>
      <c r="B68" s="94"/>
      <c r="C68" s="102" t="s">
        <v>136</v>
      </c>
      <c r="D68" s="70"/>
      <c r="E68" s="70">
        <f>G68+H68+I68+L68+M68+N68+Q68+R68+S68+V68+W68+X68+AA68+AB68+AC68+AF68+AG68+AH68+AK68+AL68+AM68</f>
        <v>1</v>
      </c>
      <c r="F68" s="72">
        <f t="shared" si="28"/>
        <v>1</v>
      </c>
      <c r="G68" s="73"/>
      <c r="H68" s="74"/>
      <c r="I68" s="74"/>
      <c r="J68" s="74"/>
      <c r="K68" s="74"/>
      <c r="L68" s="73">
        <v>0</v>
      </c>
      <c r="M68" s="74">
        <v>1</v>
      </c>
      <c r="N68" s="74">
        <v>0</v>
      </c>
      <c r="O68" s="74" t="s">
        <v>135</v>
      </c>
      <c r="P68" s="75">
        <v>1</v>
      </c>
      <c r="Q68" s="73"/>
      <c r="R68" s="74"/>
      <c r="S68" s="74"/>
      <c r="T68" s="74"/>
      <c r="U68" s="75"/>
      <c r="V68" s="73"/>
      <c r="W68" s="74"/>
      <c r="X68" s="74"/>
      <c r="Y68" s="74"/>
      <c r="Z68" s="75"/>
      <c r="AA68" s="73"/>
      <c r="AB68" s="74"/>
      <c r="AC68" s="74"/>
      <c r="AD68" s="74"/>
      <c r="AE68" s="75"/>
      <c r="AF68" s="73"/>
      <c r="AG68" s="74"/>
      <c r="AH68" s="74"/>
      <c r="AI68" s="74"/>
      <c r="AJ68" s="75"/>
      <c r="AK68" s="73"/>
      <c r="AL68" s="74"/>
      <c r="AM68" s="74"/>
      <c r="AN68" s="74"/>
      <c r="AO68" s="75"/>
      <c r="AP68" s="103"/>
      <c r="AQ68" s="63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  <c r="IZ68"/>
      <c r="JA68"/>
      <c r="JB68"/>
      <c r="JC68"/>
      <c r="JD68"/>
      <c r="JE68"/>
      <c r="JF68"/>
      <c r="JG68"/>
      <c r="JH68"/>
      <c r="JI68"/>
      <c r="JJ68"/>
      <c r="JK68"/>
      <c r="JL68"/>
      <c r="JM68"/>
      <c r="JN68"/>
      <c r="JO68"/>
      <c r="JP68"/>
      <c r="JQ68"/>
      <c r="JR68"/>
      <c r="JS68"/>
      <c r="JT68"/>
      <c r="JU68"/>
      <c r="JV68"/>
      <c r="JW68"/>
      <c r="JX68"/>
      <c r="JY68"/>
      <c r="JZ68"/>
      <c r="KA68"/>
      <c r="KB68"/>
      <c r="KC68"/>
      <c r="KD68"/>
      <c r="KE68"/>
      <c r="KF68"/>
      <c r="KG68"/>
      <c r="KH68"/>
      <c r="KI68"/>
      <c r="KJ68"/>
      <c r="KK68"/>
      <c r="KL68"/>
      <c r="KM68"/>
      <c r="KN68"/>
      <c r="KO68"/>
      <c r="KP68"/>
      <c r="KQ68"/>
      <c r="KR68"/>
      <c r="KS68"/>
      <c r="KT68"/>
      <c r="KU68"/>
      <c r="KV68"/>
      <c r="KW68"/>
      <c r="KX68"/>
      <c r="KY68"/>
      <c r="KZ68"/>
      <c r="LA68"/>
      <c r="LB68"/>
      <c r="LC68"/>
      <c r="LD68"/>
      <c r="LE68"/>
      <c r="LF68"/>
      <c r="LG68"/>
      <c r="LH68"/>
      <c r="LI68"/>
      <c r="LJ68"/>
      <c r="LK68"/>
      <c r="LL68"/>
      <c r="LM68"/>
      <c r="LN68"/>
      <c r="LO68"/>
      <c r="LP68"/>
      <c r="LQ68"/>
      <c r="LR68"/>
      <c r="LS68"/>
      <c r="LT68"/>
      <c r="LU68"/>
      <c r="LV68"/>
      <c r="LW68"/>
      <c r="LX68"/>
      <c r="LY68"/>
      <c r="LZ68"/>
      <c r="MA68"/>
      <c r="MB68"/>
      <c r="MC68"/>
      <c r="MD68"/>
      <c r="ME68"/>
      <c r="MF68"/>
      <c r="MG68"/>
      <c r="MH68"/>
      <c r="MI68"/>
      <c r="MJ68"/>
      <c r="MK68"/>
      <c r="ML68"/>
      <c r="MM68"/>
      <c r="MN68"/>
      <c r="MO68"/>
      <c r="MP68"/>
      <c r="MQ68"/>
      <c r="MR68"/>
      <c r="MS68"/>
      <c r="MT68"/>
      <c r="MU68"/>
      <c r="MV68"/>
      <c r="MW68"/>
      <c r="MX68"/>
      <c r="MY68"/>
      <c r="MZ68"/>
      <c r="NA68"/>
      <c r="NB68"/>
      <c r="NC68"/>
      <c r="ND68"/>
      <c r="NE68"/>
      <c r="NF68"/>
      <c r="NG68"/>
      <c r="NH68"/>
      <c r="NI68"/>
      <c r="NJ68"/>
      <c r="NK68"/>
      <c r="NL68"/>
      <c r="NM68"/>
      <c r="NN68"/>
      <c r="NO68"/>
      <c r="NP68"/>
      <c r="NQ68"/>
      <c r="NR68"/>
      <c r="NS68"/>
      <c r="NT68"/>
      <c r="NU68"/>
      <c r="NV68"/>
      <c r="NW68"/>
      <c r="NX68"/>
      <c r="NY68"/>
      <c r="NZ68"/>
      <c r="OA68"/>
      <c r="OB68"/>
      <c r="OC68"/>
      <c r="OD68"/>
      <c r="OE68"/>
      <c r="OF68"/>
      <c r="OG68"/>
      <c r="OH68"/>
      <c r="OI68"/>
    </row>
    <row r="69" spans="1:399" s="34" customFormat="1" ht="15" customHeight="1" x14ac:dyDescent="0.2">
      <c r="A69" s="182">
        <v>55</v>
      </c>
      <c r="B69" s="94"/>
      <c r="C69" s="102" t="s">
        <v>137</v>
      </c>
      <c r="D69" s="70"/>
      <c r="E69" s="70">
        <f>G69+H69+I69+L69+M69+N69+Q69+R69+S69+V69+W69+X69+AA69+AB69+AC69+AF69+AG69+AH69+AK69+AL69+AM69</f>
        <v>1</v>
      </c>
      <c r="F69" s="72">
        <f t="shared" si="28"/>
        <v>1</v>
      </c>
      <c r="G69" s="73"/>
      <c r="H69" s="74"/>
      <c r="I69" s="74"/>
      <c r="J69" s="74"/>
      <c r="K69" s="74"/>
      <c r="L69" s="73"/>
      <c r="M69" s="74"/>
      <c r="N69" s="74"/>
      <c r="O69" s="74"/>
      <c r="P69" s="75"/>
      <c r="Q69" s="73">
        <v>0</v>
      </c>
      <c r="R69" s="74">
        <v>1</v>
      </c>
      <c r="S69" s="74">
        <v>0</v>
      </c>
      <c r="T69" s="74" t="s">
        <v>135</v>
      </c>
      <c r="U69" s="75">
        <v>1</v>
      </c>
      <c r="V69" s="73"/>
      <c r="W69" s="74"/>
      <c r="X69" s="74"/>
      <c r="Y69" s="74"/>
      <c r="Z69" s="75"/>
      <c r="AA69" s="73"/>
      <c r="AB69" s="74"/>
      <c r="AC69" s="74"/>
      <c r="AD69" s="74"/>
      <c r="AE69" s="75"/>
      <c r="AF69" s="73"/>
      <c r="AG69" s="74"/>
      <c r="AH69" s="74"/>
      <c r="AI69" s="74"/>
      <c r="AJ69" s="75"/>
      <c r="AK69" s="73"/>
      <c r="AL69" s="74"/>
      <c r="AM69" s="74"/>
      <c r="AN69" s="74"/>
      <c r="AO69" s="75"/>
      <c r="AP69" s="103"/>
      <c r="AQ69" s="63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  <c r="IZ69"/>
      <c r="JA69"/>
      <c r="JB69"/>
      <c r="JC69"/>
      <c r="JD69"/>
      <c r="JE69"/>
      <c r="JF69"/>
      <c r="JG69"/>
      <c r="JH69"/>
      <c r="JI69"/>
      <c r="JJ69"/>
      <c r="JK69"/>
      <c r="JL69"/>
      <c r="JM69"/>
      <c r="JN69"/>
      <c r="JO69"/>
      <c r="JP69"/>
      <c r="JQ69"/>
      <c r="JR69"/>
      <c r="JS69"/>
      <c r="JT69"/>
      <c r="JU69"/>
      <c r="JV69"/>
      <c r="JW69"/>
      <c r="JX69"/>
      <c r="JY69"/>
      <c r="JZ69"/>
      <c r="KA69"/>
      <c r="KB69"/>
      <c r="KC69"/>
      <c r="KD69"/>
      <c r="KE69"/>
      <c r="KF69"/>
      <c r="KG69"/>
      <c r="KH69"/>
      <c r="KI69"/>
      <c r="KJ69"/>
      <c r="KK69"/>
      <c r="KL69"/>
      <c r="KM69"/>
      <c r="KN69"/>
      <c r="KO69"/>
      <c r="KP69"/>
      <c r="KQ69"/>
      <c r="KR69"/>
      <c r="KS69"/>
      <c r="KT69"/>
      <c r="KU69"/>
      <c r="KV69"/>
      <c r="KW69"/>
      <c r="KX69"/>
      <c r="KY69"/>
      <c r="KZ69"/>
      <c r="LA69"/>
      <c r="LB69"/>
      <c r="LC69"/>
      <c r="LD69"/>
      <c r="LE69"/>
      <c r="LF69"/>
      <c r="LG69"/>
      <c r="LH69"/>
      <c r="LI69"/>
      <c r="LJ69"/>
      <c r="LK69"/>
      <c r="LL69"/>
      <c r="LM69"/>
      <c r="LN69"/>
      <c r="LO69"/>
      <c r="LP69"/>
      <c r="LQ69"/>
      <c r="LR69"/>
      <c r="LS69"/>
      <c r="LT69"/>
      <c r="LU69"/>
      <c r="LV69"/>
      <c r="LW69"/>
      <c r="LX69"/>
      <c r="LY69"/>
      <c r="LZ69"/>
      <c r="MA69"/>
      <c r="MB69"/>
      <c r="MC69"/>
      <c r="MD69"/>
      <c r="ME69"/>
      <c r="MF69"/>
      <c r="MG69"/>
      <c r="MH69"/>
      <c r="MI69"/>
      <c r="MJ69"/>
      <c r="MK69"/>
      <c r="ML69"/>
      <c r="MM69"/>
      <c r="MN69"/>
      <c r="MO69"/>
      <c r="MP69"/>
      <c r="MQ69"/>
      <c r="MR69"/>
      <c r="MS69"/>
      <c r="MT69"/>
      <c r="MU69"/>
      <c r="MV69"/>
      <c r="MW69"/>
      <c r="MX69"/>
      <c r="MY69"/>
      <c r="MZ69"/>
      <c r="NA69"/>
      <c r="NB69"/>
      <c r="NC69"/>
      <c r="ND69"/>
      <c r="NE69"/>
      <c r="NF69"/>
      <c r="NG69"/>
      <c r="NH69"/>
      <c r="NI69"/>
      <c r="NJ69"/>
      <c r="NK69"/>
      <c r="NL69"/>
      <c r="NM69"/>
      <c r="NN69"/>
      <c r="NO69"/>
      <c r="NP69"/>
      <c r="NQ69"/>
      <c r="NR69"/>
      <c r="NS69"/>
      <c r="NT69"/>
      <c r="NU69"/>
      <c r="NV69"/>
      <c r="NW69"/>
      <c r="NX69"/>
      <c r="NY69"/>
      <c r="NZ69"/>
      <c r="OA69"/>
      <c r="OB69"/>
      <c r="OC69"/>
      <c r="OD69"/>
      <c r="OE69"/>
      <c r="OF69"/>
      <c r="OG69"/>
      <c r="OH69"/>
      <c r="OI69"/>
    </row>
    <row r="70" spans="1:399" s="34" customFormat="1" ht="15" customHeight="1" x14ac:dyDescent="0.2">
      <c r="A70" s="182">
        <v>56</v>
      </c>
      <c r="B70" s="94"/>
      <c r="C70" s="102" t="s">
        <v>138</v>
      </c>
      <c r="D70" s="70"/>
      <c r="E70" s="70">
        <f t="shared" ref="E70" si="29">G70+H70+I70+L70+M70+N70+Q70+R70+S70+V70+W70+X70+AA70+AB70+AC70+AF70+AG70+AH70+AK70+AL70+AM70</f>
        <v>1</v>
      </c>
      <c r="F70" s="72">
        <f t="shared" si="28"/>
        <v>1</v>
      </c>
      <c r="G70" s="73"/>
      <c r="H70" s="74"/>
      <c r="I70" s="74"/>
      <c r="J70" s="74"/>
      <c r="K70" s="75"/>
      <c r="L70" s="73"/>
      <c r="M70" s="74"/>
      <c r="N70" s="74"/>
      <c r="O70" s="74"/>
      <c r="P70" s="75"/>
      <c r="Q70" s="73"/>
      <c r="R70" s="74"/>
      <c r="S70" s="74"/>
      <c r="T70" s="74"/>
      <c r="U70" s="75"/>
      <c r="V70" s="73">
        <v>0</v>
      </c>
      <c r="W70" s="74">
        <v>1</v>
      </c>
      <c r="X70" s="74">
        <v>0</v>
      </c>
      <c r="Y70" s="74" t="s">
        <v>135</v>
      </c>
      <c r="Z70" s="75">
        <v>1</v>
      </c>
      <c r="AA70" s="73"/>
      <c r="AB70" s="74"/>
      <c r="AC70" s="74"/>
      <c r="AD70" s="74"/>
      <c r="AE70" s="75"/>
      <c r="AF70" s="73"/>
      <c r="AG70" s="74"/>
      <c r="AH70" s="74"/>
      <c r="AI70" s="74"/>
      <c r="AJ70" s="75"/>
      <c r="AK70" s="73"/>
      <c r="AL70" s="74"/>
      <c r="AM70" s="74"/>
      <c r="AN70" s="74"/>
      <c r="AO70" s="75"/>
      <c r="AP70" s="103"/>
      <c r="AQ70" s="63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  <c r="IZ70"/>
      <c r="JA70"/>
      <c r="JB70"/>
      <c r="JC70"/>
      <c r="JD70"/>
      <c r="JE70"/>
      <c r="JF70"/>
      <c r="JG70"/>
      <c r="JH70"/>
      <c r="JI70"/>
      <c r="JJ70"/>
      <c r="JK70"/>
      <c r="JL70"/>
      <c r="JM70"/>
      <c r="JN70"/>
      <c r="JO70"/>
      <c r="JP70"/>
      <c r="JQ70"/>
      <c r="JR70"/>
      <c r="JS70"/>
      <c r="JT70"/>
      <c r="JU70"/>
      <c r="JV70"/>
      <c r="JW70"/>
      <c r="JX70"/>
      <c r="JY70"/>
      <c r="JZ70"/>
      <c r="KA70"/>
      <c r="KB70"/>
      <c r="KC70"/>
      <c r="KD70"/>
      <c r="KE70"/>
      <c r="KF70"/>
      <c r="KG70"/>
      <c r="KH70"/>
      <c r="KI70"/>
      <c r="KJ70"/>
      <c r="KK70"/>
      <c r="KL70"/>
      <c r="KM70"/>
      <c r="KN70"/>
      <c r="KO70"/>
      <c r="KP70"/>
      <c r="KQ70"/>
      <c r="KR70"/>
      <c r="KS70"/>
      <c r="KT70"/>
      <c r="KU70"/>
      <c r="KV70"/>
      <c r="KW70"/>
      <c r="KX70"/>
      <c r="KY70"/>
      <c r="KZ70"/>
      <c r="LA70"/>
      <c r="LB70"/>
      <c r="LC70"/>
      <c r="LD70"/>
      <c r="LE70"/>
      <c r="LF70"/>
      <c r="LG70"/>
      <c r="LH70"/>
      <c r="LI70"/>
      <c r="LJ70"/>
      <c r="LK70"/>
      <c r="LL70"/>
      <c r="LM70"/>
      <c r="LN70"/>
      <c r="LO70"/>
      <c r="LP70"/>
      <c r="LQ70"/>
      <c r="LR70"/>
      <c r="LS70"/>
      <c r="LT70"/>
      <c r="LU70"/>
      <c r="LV70"/>
      <c r="LW70"/>
      <c r="LX70"/>
      <c r="LY70"/>
      <c r="LZ70"/>
      <c r="MA70"/>
      <c r="MB70"/>
      <c r="MC70"/>
      <c r="MD70"/>
      <c r="ME70"/>
      <c r="MF70"/>
      <c r="MG70"/>
      <c r="MH70"/>
      <c r="MI70"/>
      <c r="MJ70"/>
      <c r="MK70"/>
      <c r="ML70"/>
      <c r="MM70"/>
      <c r="MN70"/>
      <c r="MO70"/>
      <c r="MP70"/>
      <c r="MQ70"/>
      <c r="MR70"/>
      <c r="MS70"/>
      <c r="MT70"/>
      <c r="MU70"/>
      <c r="MV70"/>
      <c r="MW70"/>
      <c r="MX70"/>
      <c r="MY70"/>
      <c r="MZ70"/>
      <c r="NA70"/>
      <c r="NB70"/>
      <c r="NC70"/>
      <c r="ND70"/>
      <c r="NE70"/>
      <c r="NF70"/>
      <c r="NG70"/>
      <c r="NH70"/>
      <c r="NI70"/>
      <c r="NJ70"/>
      <c r="NK70"/>
      <c r="NL70"/>
      <c r="NM70"/>
      <c r="NN70"/>
      <c r="NO70"/>
      <c r="NP70"/>
      <c r="NQ70"/>
      <c r="NR70"/>
      <c r="NS70"/>
      <c r="NT70"/>
      <c r="NU70"/>
      <c r="NV70"/>
      <c r="NW70"/>
      <c r="NX70"/>
      <c r="NY70"/>
      <c r="NZ70"/>
      <c r="OA70"/>
      <c r="OB70"/>
      <c r="OC70"/>
      <c r="OD70"/>
      <c r="OE70"/>
      <c r="OF70"/>
      <c r="OG70"/>
      <c r="OH70"/>
      <c r="OI70"/>
    </row>
    <row r="71" spans="1:399" s="34" customFormat="1" ht="15" customHeight="1" thickBot="1" x14ac:dyDescent="0.25">
      <c r="A71" s="182">
        <v>57</v>
      </c>
      <c r="B71" s="94" t="s">
        <v>139</v>
      </c>
      <c r="C71" s="102" t="s">
        <v>140</v>
      </c>
      <c r="D71" s="70"/>
      <c r="E71" s="70">
        <v>1</v>
      </c>
      <c r="F71" s="72">
        <f t="shared" si="28"/>
        <v>0</v>
      </c>
      <c r="G71" s="73">
        <v>0</v>
      </c>
      <c r="H71" s="74">
        <v>1</v>
      </c>
      <c r="I71" s="74">
        <v>0</v>
      </c>
      <c r="J71" s="74" t="s">
        <v>141</v>
      </c>
      <c r="K71" s="75">
        <v>0</v>
      </c>
      <c r="L71" s="73"/>
      <c r="M71" s="74"/>
      <c r="N71" s="74"/>
      <c r="O71" s="74"/>
      <c r="P71" s="75"/>
      <c r="Q71" s="73"/>
      <c r="R71" s="74"/>
      <c r="S71" s="74"/>
      <c r="T71" s="74"/>
      <c r="U71" s="75"/>
      <c r="V71" s="73"/>
      <c r="W71" s="74"/>
      <c r="X71" s="74"/>
      <c r="Y71" s="74"/>
      <c r="Z71" s="75"/>
      <c r="AA71" s="73"/>
      <c r="AB71" s="74"/>
      <c r="AC71" s="74"/>
      <c r="AD71" s="74"/>
      <c r="AE71" s="75"/>
      <c r="AF71" s="73"/>
      <c r="AG71" s="74"/>
      <c r="AH71" s="74"/>
      <c r="AI71" s="74"/>
      <c r="AJ71" s="75"/>
      <c r="AK71" s="73"/>
      <c r="AL71" s="74"/>
      <c r="AM71" s="74"/>
      <c r="AN71" s="74"/>
      <c r="AO71" s="75"/>
      <c r="AP71" s="103"/>
      <c r="AQ71" s="63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  <c r="IZ71"/>
      <c r="JA71"/>
      <c r="JB71"/>
      <c r="JC71"/>
      <c r="JD71"/>
      <c r="JE71"/>
      <c r="JF71"/>
      <c r="JG71"/>
      <c r="JH71"/>
      <c r="JI71"/>
      <c r="JJ71"/>
      <c r="JK71"/>
      <c r="JL71"/>
      <c r="JM71"/>
      <c r="JN71"/>
      <c r="JO71"/>
      <c r="JP71"/>
      <c r="JQ71"/>
      <c r="JR71"/>
      <c r="JS71"/>
      <c r="JT71"/>
      <c r="JU71"/>
      <c r="JV71"/>
      <c r="JW71"/>
      <c r="JX71"/>
      <c r="JY71"/>
      <c r="JZ71"/>
      <c r="KA71"/>
      <c r="KB71"/>
      <c r="KC71"/>
      <c r="KD71"/>
      <c r="KE71"/>
      <c r="KF71"/>
      <c r="KG71"/>
      <c r="KH71"/>
      <c r="KI71"/>
      <c r="KJ71"/>
      <c r="KK71"/>
      <c r="KL71"/>
      <c r="KM71"/>
      <c r="KN71"/>
      <c r="KO71"/>
      <c r="KP71"/>
      <c r="KQ71"/>
      <c r="KR71"/>
      <c r="KS71"/>
      <c r="KT71"/>
      <c r="KU71"/>
      <c r="KV71"/>
      <c r="KW71"/>
      <c r="KX71"/>
      <c r="KY71"/>
      <c r="KZ71"/>
      <c r="LA71"/>
      <c r="LB71"/>
      <c r="LC71"/>
      <c r="LD71"/>
      <c r="LE71"/>
      <c r="LF71"/>
      <c r="LG71"/>
      <c r="LH71"/>
      <c r="LI71"/>
      <c r="LJ71"/>
      <c r="LK71"/>
      <c r="LL71"/>
      <c r="LM71"/>
      <c r="LN71"/>
      <c r="LO71"/>
      <c r="LP71"/>
      <c r="LQ71"/>
      <c r="LR71"/>
      <c r="LS71"/>
      <c r="LT71"/>
      <c r="LU71"/>
      <c r="LV71"/>
      <c r="LW71"/>
      <c r="LX71"/>
      <c r="LY71"/>
      <c r="LZ71"/>
      <c r="MA71"/>
      <c r="MB71"/>
      <c r="MC71"/>
      <c r="MD71"/>
      <c r="ME71"/>
      <c r="MF71"/>
      <c r="MG71"/>
      <c r="MH71"/>
      <c r="MI71"/>
      <c r="MJ71"/>
      <c r="MK71"/>
      <c r="ML71"/>
      <c r="MM71"/>
      <c r="MN71"/>
      <c r="MO71"/>
      <c r="MP71"/>
      <c r="MQ71"/>
      <c r="MR71"/>
      <c r="MS71"/>
      <c r="MT71"/>
      <c r="MU71"/>
      <c r="MV71"/>
      <c r="MW71"/>
      <c r="MX71"/>
      <c r="MY71"/>
      <c r="MZ71"/>
      <c r="NA71"/>
      <c r="NB71"/>
      <c r="NC71"/>
      <c r="ND71"/>
      <c r="NE71"/>
      <c r="NF71"/>
      <c r="NG71"/>
      <c r="NH71"/>
      <c r="NI71"/>
      <c r="NJ71"/>
      <c r="NK71"/>
      <c r="NL71"/>
      <c r="NM71"/>
      <c r="NN71"/>
      <c r="NO71"/>
      <c r="NP71"/>
      <c r="NQ71"/>
      <c r="NR71"/>
      <c r="NS71"/>
      <c r="NT71"/>
      <c r="NU71"/>
      <c r="NV71"/>
      <c r="NW71"/>
      <c r="NX71"/>
      <c r="NY71"/>
      <c r="NZ71"/>
      <c r="OA71"/>
      <c r="OB71"/>
      <c r="OC71"/>
      <c r="OD71"/>
      <c r="OE71"/>
      <c r="OF71"/>
      <c r="OG71"/>
      <c r="OH71"/>
      <c r="OI71"/>
    </row>
    <row r="72" spans="1:399" s="34" customFormat="1" ht="15" customHeight="1" thickBot="1" x14ac:dyDescent="0.25">
      <c r="A72" s="129"/>
      <c r="B72" s="217" t="s">
        <v>142</v>
      </c>
      <c r="C72" s="218" t="s">
        <v>143</v>
      </c>
      <c r="D72" s="133"/>
      <c r="E72" s="132">
        <v>33</v>
      </c>
      <c r="F72" s="132">
        <v>20</v>
      </c>
      <c r="G72" s="188">
        <v>0</v>
      </c>
      <c r="H72" s="189">
        <v>0</v>
      </c>
      <c r="I72" s="189">
        <v>0</v>
      </c>
      <c r="J72" s="133">
        <v>0</v>
      </c>
      <c r="K72" s="190">
        <v>0</v>
      </c>
      <c r="L72" s="188">
        <v>0</v>
      </c>
      <c r="M72" s="189">
        <v>0</v>
      </c>
      <c r="N72" s="189">
        <v>0</v>
      </c>
      <c r="O72" s="133">
        <v>0</v>
      </c>
      <c r="P72" s="190">
        <v>0</v>
      </c>
      <c r="Q72" s="188">
        <v>0</v>
      </c>
      <c r="R72" s="189">
        <v>0</v>
      </c>
      <c r="S72" s="189">
        <v>0</v>
      </c>
      <c r="T72" s="133">
        <v>0</v>
      </c>
      <c r="U72" s="190">
        <v>0</v>
      </c>
      <c r="V72" s="188">
        <v>0</v>
      </c>
      <c r="W72" s="189">
        <v>0</v>
      </c>
      <c r="X72" s="189">
        <v>0</v>
      </c>
      <c r="Y72" s="133">
        <v>0</v>
      </c>
      <c r="Z72" s="190">
        <v>0</v>
      </c>
      <c r="AA72" s="188">
        <v>0</v>
      </c>
      <c r="AB72" s="189">
        <v>0</v>
      </c>
      <c r="AC72" s="189">
        <v>0</v>
      </c>
      <c r="AD72" s="133">
        <v>0</v>
      </c>
      <c r="AE72" s="190">
        <v>0</v>
      </c>
      <c r="AF72" s="188">
        <v>0</v>
      </c>
      <c r="AG72" s="189">
        <v>0</v>
      </c>
      <c r="AH72" s="189">
        <v>0</v>
      </c>
      <c r="AI72" s="133">
        <v>0</v>
      </c>
      <c r="AJ72" s="190">
        <v>0</v>
      </c>
      <c r="AK72" s="188">
        <v>0</v>
      </c>
      <c r="AL72" s="189">
        <v>0</v>
      </c>
      <c r="AM72" s="189">
        <v>0</v>
      </c>
      <c r="AN72" s="133" t="s">
        <v>32</v>
      </c>
      <c r="AO72" s="190">
        <v>20</v>
      </c>
      <c r="AP72" s="191"/>
      <c r="AQ72" s="63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  <c r="IZ72"/>
      <c r="JA72"/>
      <c r="JB72"/>
      <c r="JC72"/>
      <c r="JD72"/>
      <c r="JE72"/>
      <c r="JF72"/>
      <c r="JG72"/>
      <c r="JH72"/>
      <c r="JI72"/>
      <c r="JJ72"/>
      <c r="JK72"/>
      <c r="JL72"/>
      <c r="JM72"/>
      <c r="JN72"/>
      <c r="JO72"/>
      <c r="JP72"/>
      <c r="JQ72"/>
      <c r="JR72"/>
      <c r="JS72"/>
      <c r="JT72"/>
      <c r="JU72"/>
      <c r="JV72"/>
      <c r="JW72"/>
      <c r="JX72"/>
      <c r="JY72"/>
      <c r="JZ72"/>
      <c r="KA72"/>
      <c r="KB72"/>
      <c r="KC72"/>
      <c r="KD72"/>
      <c r="KE72"/>
      <c r="KF72"/>
      <c r="KG72"/>
      <c r="KH72"/>
      <c r="KI72"/>
      <c r="KJ72"/>
      <c r="KK72"/>
      <c r="KL72"/>
      <c r="KM72"/>
      <c r="KN72"/>
      <c r="KO72"/>
      <c r="KP72"/>
      <c r="KQ72"/>
      <c r="KR72"/>
      <c r="KS72"/>
      <c r="KT72"/>
      <c r="KU72"/>
      <c r="KV72"/>
      <c r="KW72"/>
      <c r="KX72"/>
      <c r="KY72"/>
      <c r="KZ72"/>
      <c r="LA72"/>
      <c r="LB72"/>
      <c r="LC72"/>
      <c r="LD72"/>
      <c r="LE72"/>
      <c r="LF72"/>
      <c r="LG72"/>
      <c r="LH72"/>
      <c r="LI72"/>
      <c r="LJ72"/>
      <c r="LK72"/>
      <c r="LL72"/>
      <c r="LM72"/>
      <c r="LN72"/>
      <c r="LO72"/>
      <c r="LP72"/>
      <c r="LQ72"/>
      <c r="LR72"/>
      <c r="LS72"/>
      <c r="LT72"/>
      <c r="LU72"/>
      <c r="LV72"/>
      <c r="LW72"/>
      <c r="LX72"/>
      <c r="LY72"/>
      <c r="LZ72"/>
      <c r="MA72"/>
      <c r="MB72"/>
      <c r="MC72"/>
      <c r="MD72"/>
      <c r="ME72"/>
      <c r="MF72"/>
      <c r="MG72"/>
      <c r="MH72"/>
      <c r="MI72"/>
      <c r="MJ72"/>
      <c r="MK72"/>
      <c r="ML72"/>
      <c r="MM72"/>
      <c r="MN72"/>
      <c r="MO72"/>
      <c r="MP72"/>
      <c r="MQ72"/>
      <c r="MR72"/>
      <c r="MS72"/>
      <c r="MT72"/>
      <c r="MU72"/>
      <c r="MV72"/>
      <c r="MW72"/>
      <c r="MX72"/>
      <c r="MY72"/>
      <c r="MZ72"/>
      <c r="NA72"/>
      <c r="NB72"/>
      <c r="NC72"/>
      <c r="ND72"/>
      <c r="NE72"/>
      <c r="NF72"/>
      <c r="NG72"/>
      <c r="NH72"/>
      <c r="NI72"/>
      <c r="NJ72"/>
      <c r="NK72"/>
      <c r="NL72"/>
      <c r="NM72"/>
      <c r="NN72"/>
      <c r="NO72"/>
      <c r="NP72"/>
      <c r="NQ72"/>
      <c r="NR72"/>
      <c r="NS72"/>
      <c r="NT72"/>
      <c r="NU72"/>
      <c r="NV72"/>
      <c r="NW72"/>
      <c r="NX72"/>
      <c r="NY72"/>
      <c r="NZ72"/>
      <c r="OA72"/>
      <c r="OB72"/>
      <c r="OC72"/>
      <c r="OD72"/>
      <c r="OE72"/>
      <c r="OF72"/>
      <c r="OG72"/>
      <c r="OH72"/>
      <c r="OI72"/>
    </row>
    <row r="73" spans="1:399" s="34" customFormat="1" ht="15" customHeight="1" thickBot="1" x14ac:dyDescent="0.25">
      <c r="A73" s="129"/>
      <c r="B73" s="217" t="s">
        <v>144</v>
      </c>
      <c r="C73" s="218" t="s">
        <v>145</v>
      </c>
      <c r="D73" s="134"/>
      <c r="E73" s="132">
        <f t="shared" ref="E73" si="30">G73+H73+I73+L73+M73+N73+Q73+R73+S73+V73+W73+X73+AA73+AB73+AC73+AF73+AG73+AH73+AK73+AL73+AM73</f>
        <v>0</v>
      </c>
      <c r="F73" s="132">
        <v>10</v>
      </c>
      <c r="G73" s="188">
        <v>0</v>
      </c>
      <c r="H73" s="189">
        <v>0</v>
      </c>
      <c r="I73" s="189">
        <v>0</v>
      </c>
      <c r="J73" s="189">
        <v>0</v>
      </c>
      <c r="K73" s="192">
        <v>0</v>
      </c>
      <c r="L73" s="188">
        <v>0</v>
      </c>
      <c r="M73" s="189">
        <v>0</v>
      </c>
      <c r="N73" s="189">
        <v>0</v>
      </c>
      <c r="O73" s="189">
        <v>0</v>
      </c>
      <c r="P73" s="192">
        <v>0</v>
      </c>
      <c r="Q73" s="188">
        <v>0</v>
      </c>
      <c r="R73" s="189">
        <v>0</v>
      </c>
      <c r="S73" s="189">
        <v>0</v>
      </c>
      <c r="T73" s="189">
        <v>0</v>
      </c>
      <c r="U73" s="192">
        <v>0</v>
      </c>
      <c r="V73" s="188">
        <v>0</v>
      </c>
      <c r="W73" s="189">
        <v>0</v>
      </c>
      <c r="X73" s="189">
        <v>0</v>
      </c>
      <c r="Y73" s="189">
        <v>0</v>
      </c>
      <c r="Z73" s="192">
        <v>0</v>
      </c>
      <c r="AA73" s="188">
        <v>0</v>
      </c>
      <c r="AB73" s="189">
        <v>0</v>
      </c>
      <c r="AC73" s="189">
        <v>0</v>
      </c>
      <c r="AD73" s="189">
        <v>0</v>
      </c>
      <c r="AE73" s="192">
        <v>0</v>
      </c>
      <c r="AF73" s="188">
        <v>0</v>
      </c>
      <c r="AG73" s="189">
        <v>0</v>
      </c>
      <c r="AH73" s="189">
        <v>0</v>
      </c>
      <c r="AI73" s="189">
        <v>0</v>
      </c>
      <c r="AJ73" s="192">
        <v>0</v>
      </c>
      <c r="AK73" s="188">
        <v>0</v>
      </c>
      <c r="AL73" s="189">
        <v>0</v>
      </c>
      <c r="AM73" s="189">
        <v>0</v>
      </c>
      <c r="AN73" s="133" t="s">
        <v>32</v>
      </c>
      <c r="AO73" s="190">
        <v>10</v>
      </c>
      <c r="AP73" s="137"/>
      <c r="AQ73" s="6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  <c r="IZ73"/>
      <c r="JA73"/>
      <c r="JB73"/>
      <c r="JC73"/>
      <c r="JD73"/>
      <c r="JE73"/>
      <c r="JF73"/>
      <c r="JG73"/>
      <c r="JH73"/>
      <c r="JI73"/>
      <c r="JJ73"/>
      <c r="JK73"/>
      <c r="JL73"/>
      <c r="JM73"/>
      <c r="JN73"/>
      <c r="JO73"/>
      <c r="JP73"/>
      <c r="JQ73"/>
      <c r="JR73"/>
      <c r="JS73"/>
      <c r="JT73"/>
      <c r="JU73"/>
      <c r="JV73"/>
      <c r="JW73"/>
      <c r="JX73"/>
      <c r="JY73"/>
      <c r="JZ73"/>
      <c r="KA73"/>
      <c r="KB73"/>
      <c r="KC73"/>
      <c r="KD73"/>
      <c r="KE73"/>
      <c r="KF73"/>
      <c r="KG73"/>
      <c r="KH73"/>
      <c r="KI73"/>
      <c r="KJ73"/>
      <c r="KK73"/>
      <c r="KL73"/>
      <c r="KM73"/>
      <c r="KN73"/>
      <c r="KO73"/>
      <c r="KP73"/>
      <c r="KQ73"/>
      <c r="KR73"/>
      <c r="KS73"/>
      <c r="KT73"/>
      <c r="KU73"/>
      <c r="KV73"/>
      <c r="KW73"/>
      <c r="KX73"/>
      <c r="KY73"/>
      <c r="KZ73"/>
      <c r="LA73"/>
      <c r="LB73"/>
      <c r="LC73"/>
      <c r="LD73"/>
      <c r="LE73"/>
      <c r="LF73"/>
      <c r="LG73"/>
      <c r="LH73"/>
      <c r="LI73"/>
      <c r="LJ73"/>
      <c r="LK73"/>
      <c r="LL73"/>
      <c r="LM73"/>
      <c r="LN73"/>
      <c r="LO73"/>
      <c r="LP73"/>
      <c r="LQ73"/>
      <c r="LR73"/>
      <c r="LS73"/>
      <c r="LT73"/>
      <c r="LU73"/>
      <c r="LV73"/>
      <c r="LW73"/>
      <c r="LX73"/>
      <c r="LY73"/>
      <c r="LZ73"/>
      <c r="MA73"/>
      <c r="MB73"/>
      <c r="MC73"/>
      <c r="MD73"/>
      <c r="ME73"/>
      <c r="MF73"/>
      <c r="MG73"/>
      <c r="MH73"/>
      <c r="MI73"/>
      <c r="MJ73"/>
      <c r="MK73"/>
      <c r="ML73"/>
      <c r="MM73"/>
      <c r="MN73"/>
      <c r="MO73"/>
      <c r="MP73"/>
      <c r="MQ73"/>
      <c r="MR73"/>
      <c r="MS73"/>
      <c r="MT73"/>
      <c r="MU73"/>
      <c r="MV73"/>
      <c r="MW73"/>
      <c r="MX73"/>
      <c r="MY73"/>
      <c r="MZ73"/>
      <c r="NA73"/>
      <c r="NB73"/>
      <c r="NC73"/>
      <c r="ND73"/>
      <c r="NE73"/>
      <c r="NF73"/>
      <c r="NG73"/>
      <c r="NH73"/>
      <c r="NI73"/>
      <c r="NJ73"/>
      <c r="NK73"/>
      <c r="NL73"/>
      <c r="NM73"/>
      <c r="NN73"/>
      <c r="NO73"/>
      <c r="NP73"/>
      <c r="NQ73"/>
      <c r="NR73"/>
      <c r="NS73"/>
      <c r="NT73"/>
      <c r="NU73"/>
      <c r="NV73"/>
      <c r="NW73"/>
      <c r="NX73"/>
      <c r="NY73"/>
      <c r="NZ73"/>
      <c r="OA73"/>
      <c r="OB73"/>
      <c r="OC73"/>
      <c r="OD73"/>
      <c r="OE73"/>
      <c r="OF73"/>
      <c r="OG73"/>
      <c r="OH73"/>
      <c r="OI73"/>
    </row>
    <row r="74" spans="1:399" s="34" customFormat="1" ht="15" customHeight="1" thickBot="1" x14ac:dyDescent="0.25">
      <c r="A74" s="134"/>
      <c r="B74" s="193"/>
      <c r="C74" s="194" t="s">
        <v>146</v>
      </c>
      <c r="D74" s="119"/>
      <c r="E74" s="176">
        <f>E8+E29+E33+E45+E61+E66</f>
        <v>150</v>
      </c>
      <c r="F74" s="176">
        <f t="shared" ref="F74:AM74" si="31">F8+F29+F33+F45+F61+F66+F72+F73</f>
        <v>210</v>
      </c>
      <c r="G74" s="176">
        <f t="shared" si="31"/>
        <v>10</v>
      </c>
      <c r="H74" s="176">
        <f t="shared" si="31"/>
        <v>9</v>
      </c>
      <c r="I74" s="176">
        <f t="shared" si="31"/>
        <v>5</v>
      </c>
      <c r="J74" s="176">
        <f t="shared" si="31"/>
        <v>0</v>
      </c>
      <c r="K74" s="176">
        <f t="shared" si="31"/>
        <v>30</v>
      </c>
      <c r="L74" s="176">
        <f t="shared" si="31"/>
        <v>9</v>
      </c>
      <c r="M74" s="176">
        <f t="shared" si="31"/>
        <v>13</v>
      </c>
      <c r="N74" s="176">
        <f t="shared" si="31"/>
        <v>2</v>
      </c>
      <c r="O74" s="176">
        <f t="shared" si="31"/>
        <v>0</v>
      </c>
      <c r="P74" s="176">
        <f t="shared" si="31"/>
        <v>28</v>
      </c>
      <c r="Q74" s="176">
        <f t="shared" si="31"/>
        <v>12</v>
      </c>
      <c r="R74" s="176">
        <f t="shared" si="31"/>
        <v>17</v>
      </c>
      <c r="S74" s="176">
        <f t="shared" si="31"/>
        <v>0</v>
      </c>
      <c r="T74" s="176">
        <f t="shared" si="31"/>
        <v>0</v>
      </c>
      <c r="U74" s="176">
        <f t="shared" si="31"/>
        <v>33</v>
      </c>
      <c r="V74" s="176">
        <f t="shared" si="31"/>
        <v>11</v>
      </c>
      <c r="W74" s="176">
        <f t="shared" si="31"/>
        <v>13</v>
      </c>
      <c r="X74" s="176">
        <f t="shared" si="31"/>
        <v>1</v>
      </c>
      <c r="Y74" s="176">
        <f t="shared" si="31"/>
        <v>0</v>
      </c>
      <c r="Z74" s="176">
        <f t="shared" si="31"/>
        <v>28</v>
      </c>
      <c r="AA74" s="176">
        <f t="shared" si="31"/>
        <v>12</v>
      </c>
      <c r="AB74" s="176">
        <f t="shared" si="31"/>
        <v>12</v>
      </c>
      <c r="AC74" s="176">
        <f t="shared" si="31"/>
        <v>0</v>
      </c>
      <c r="AD74" s="176">
        <f t="shared" si="31"/>
        <v>0</v>
      </c>
      <c r="AE74" s="176">
        <f t="shared" si="31"/>
        <v>31</v>
      </c>
      <c r="AF74" s="176">
        <f t="shared" si="31"/>
        <v>9</v>
      </c>
      <c r="AG74" s="176">
        <f t="shared" si="31"/>
        <v>9</v>
      </c>
      <c r="AH74" s="176">
        <f t="shared" si="31"/>
        <v>6</v>
      </c>
      <c r="AI74" s="176">
        <f t="shared" si="31"/>
        <v>0</v>
      </c>
      <c r="AJ74" s="176">
        <f t="shared" si="31"/>
        <v>30</v>
      </c>
      <c r="AK74" s="176">
        <f t="shared" si="31"/>
        <v>0</v>
      </c>
      <c r="AL74" s="176">
        <f t="shared" si="31"/>
        <v>0</v>
      </c>
      <c r="AM74" s="176">
        <f t="shared" si="31"/>
        <v>0</v>
      </c>
      <c r="AN74" s="176">
        <v>0</v>
      </c>
      <c r="AO74" s="176">
        <f>AO8+AO29+AO33+AO45+AO61+AO66+AO72+AO73</f>
        <v>30</v>
      </c>
      <c r="AP74" s="137"/>
      <c r="AQ74" s="63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  <c r="IZ74"/>
      <c r="JA74"/>
      <c r="JB74"/>
      <c r="JC74"/>
      <c r="JD74"/>
      <c r="JE74"/>
      <c r="JF74"/>
      <c r="JG74"/>
      <c r="JH74"/>
      <c r="JI74"/>
      <c r="JJ74"/>
      <c r="JK74"/>
      <c r="JL74"/>
      <c r="JM74"/>
      <c r="JN74"/>
      <c r="JO74"/>
      <c r="JP74"/>
      <c r="JQ74"/>
      <c r="JR74"/>
      <c r="JS74"/>
      <c r="JT74"/>
      <c r="JU74"/>
      <c r="JV74"/>
      <c r="JW74"/>
      <c r="JX74"/>
      <c r="JY74"/>
      <c r="JZ74"/>
      <c r="KA74"/>
      <c r="KB74"/>
      <c r="KC74"/>
      <c r="KD74"/>
      <c r="KE74"/>
      <c r="KF74"/>
      <c r="KG74"/>
      <c r="KH74"/>
      <c r="KI74"/>
      <c r="KJ74"/>
      <c r="KK74"/>
      <c r="KL74"/>
      <c r="KM74"/>
      <c r="KN74"/>
      <c r="KO74"/>
      <c r="KP74"/>
      <c r="KQ74"/>
      <c r="KR74"/>
      <c r="KS74"/>
      <c r="KT74"/>
      <c r="KU74"/>
      <c r="KV74"/>
      <c r="KW74"/>
      <c r="KX74"/>
      <c r="KY74"/>
      <c r="KZ74"/>
      <c r="LA74"/>
      <c r="LB74"/>
      <c r="LC74"/>
      <c r="LD74"/>
      <c r="LE74"/>
      <c r="LF74"/>
      <c r="LG74"/>
      <c r="LH74"/>
      <c r="LI74"/>
      <c r="LJ74"/>
      <c r="LK74"/>
      <c r="LL74"/>
      <c r="LM74"/>
      <c r="LN74"/>
      <c r="LO74"/>
      <c r="LP74"/>
      <c r="LQ74"/>
      <c r="LR74"/>
      <c r="LS74"/>
      <c r="LT74"/>
      <c r="LU74"/>
      <c r="LV74"/>
      <c r="LW74"/>
      <c r="LX74"/>
      <c r="LY74"/>
      <c r="LZ74"/>
      <c r="MA74"/>
      <c r="MB74"/>
      <c r="MC74"/>
      <c r="MD74"/>
      <c r="ME74"/>
      <c r="MF74"/>
      <c r="MG74"/>
      <c r="MH74"/>
      <c r="MI74"/>
      <c r="MJ74"/>
      <c r="MK74"/>
      <c r="ML74"/>
      <c r="MM74"/>
      <c r="MN74"/>
      <c r="MO74"/>
      <c r="MP74"/>
      <c r="MQ74"/>
      <c r="MR74"/>
      <c r="MS74"/>
      <c r="MT74"/>
      <c r="MU74"/>
      <c r="MV74"/>
      <c r="MW74"/>
      <c r="MX74"/>
      <c r="MY74"/>
      <c r="MZ74"/>
      <c r="NA74"/>
      <c r="NB74"/>
      <c r="NC74"/>
      <c r="ND74"/>
      <c r="NE74"/>
      <c r="NF74"/>
      <c r="NG74"/>
      <c r="NH74"/>
      <c r="NI74"/>
      <c r="NJ74"/>
      <c r="NK74"/>
      <c r="NL74"/>
      <c r="NM74"/>
      <c r="NN74"/>
      <c r="NO74"/>
      <c r="NP74"/>
      <c r="NQ74"/>
      <c r="NR74"/>
      <c r="NS74"/>
      <c r="NT74"/>
      <c r="NU74"/>
      <c r="NV74"/>
      <c r="NW74"/>
      <c r="NX74"/>
      <c r="NY74"/>
      <c r="NZ74"/>
      <c r="OA74"/>
      <c r="OB74"/>
      <c r="OC74"/>
      <c r="OD74"/>
      <c r="OE74"/>
      <c r="OF74"/>
      <c r="OG74"/>
      <c r="OH74"/>
      <c r="OI74"/>
    </row>
    <row r="75" spans="1:399" s="34" customFormat="1" ht="15" customHeight="1" x14ac:dyDescent="0.2">
      <c r="A75" s="89"/>
      <c r="B75" s="195"/>
      <c r="C75" s="196" t="s">
        <v>147</v>
      </c>
      <c r="D75" s="61"/>
      <c r="E75" s="70">
        <v>1</v>
      </c>
      <c r="F75" s="197"/>
      <c r="G75" s="198"/>
      <c r="H75" s="74"/>
      <c r="I75" s="74"/>
      <c r="J75" s="57">
        <v>1</v>
      </c>
      <c r="K75" s="199"/>
      <c r="L75" s="74"/>
      <c r="M75" s="74"/>
      <c r="N75" s="74"/>
      <c r="O75" s="57">
        <v>0</v>
      </c>
      <c r="P75" s="163"/>
      <c r="Q75" s="73"/>
      <c r="R75" s="74"/>
      <c r="S75" s="74"/>
      <c r="T75" s="57">
        <v>0</v>
      </c>
      <c r="U75" s="199"/>
      <c r="V75" s="74"/>
      <c r="W75" s="74"/>
      <c r="X75" s="74"/>
      <c r="Y75" s="57">
        <v>0</v>
      </c>
      <c r="Z75" s="163"/>
      <c r="AA75" s="73"/>
      <c r="AB75" s="74"/>
      <c r="AC75" s="74"/>
      <c r="AD75" s="57">
        <v>0</v>
      </c>
      <c r="AE75" s="199"/>
      <c r="AF75" s="74"/>
      <c r="AG75" s="74"/>
      <c r="AH75" s="74"/>
      <c r="AI75" s="57">
        <v>0</v>
      </c>
      <c r="AJ75" s="163"/>
      <c r="AK75" s="198"/>
      <c r="AL75" s="200"/>
      <c r="AM75" s="200"/>
      <c r="AN75" s="57">
        <v>0</v>
      </c>
      <c r="AO75" s="103"/>
      <c r="AP75" s="103"/>
      <c r="AQ75" s="63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  <c r="IZ75"/>
      <c r="JA75"/>
      <c r="JB75"/>
      <c r="JC75"/>
      <c r="JD75"/>
      <c r="JE75"/>
      <c r="JF75"/>
      <c r="JG75"/>
      <c r="JH75"/>
      <c r="JI75"/>
      <c r="JJ75"/>
      <c r="JK75"/>
      <c r="JL75"/>
      <c r="JM75"/>
      <c r="JN75"/>
      <c r="JO75"/>
      <c r="JP75"/>
      <c r="JQ75"/>
      <c r="JR75"/>
      <c r="JS75"/>
      <c r="JT75"/>
      <c r="JU75"/>
      <c r="JV75"/>
      <c r="JW75"/>
      <c r="JX75"/>
      <c r="JY75"/>
      <c r="JZ75"/>
      <c r="KA75"/>
      <c r="KB75"/>
      <c r="KC75"/>
      <c r="KD75"/>
      <c r="KE75"/>
      <c r="KF75"/>
      <c r="KG75"/>
      <c r="KH75"/>
      <c r="KI75"/>
      <c r="KJ75"/>
      <c r="KK75"/>
      <c r="KL75"/>
      <c r="KM75"/>
      <c r="KN75"/>
      <c r="KO75"/>
      <c r="KP75"/>
      <c r="KQ75"/>
      <c r="KR75"/>
      <c r="KS75"/>
      <c r="KT75"/>
      <c r="KU75"/>
      <c r="KV75"/>
      <c r="KW75"/>
      <c r="KX75"/>
      <c r="KY75"/>
      <c r="KZ75"/>
      <c r="LA75"/>
      <c r="LB75"/>
      <c r="LC75"/>
      <c r="LD75"/>
      <c r="LE75"/>
      <c r="LF75"/>
      <c r="LG75"/>
      <c r="LH75"/>
      <c r="LI75"/>
      <c r="LJ75"/>
      <c r="LK75"/>
      <c r="LL75"/>
      <c r="LM75"/>
      <c r="LN75"/>
      <c r="LO75"/>
      <c r="LP75"/>
      <c r="LQ75"/>
      <c r="LR75"/>
      <c r="LS75"/>
      <c r="LT75"/>
      <c r="LU75"/>
      <c r="LV75"/>
      <c r="LW75"/>
      <c r="LX75"/>
      <c r="LY75"/>
      <c r="LZ75"/>
      <c r="MA75"/>
      <c r="MB75"/>
      <c r="MC75"/>
      <c r="MD75"/>
      <c r="ME75"/>
      <c r="MF75"/>
      <c r="MG75"/>
      <c r="MH75"/>
      <c r="MI75"/>
      <c r="MJ75"/>
      <c r="MK75"/>
      <c r="ML75"/>
      <c r="MM75"/>
      <c r="MN75"/>
      <c r="MO75"/>
      <c r="MP75"/>
      <c r="MQ75"/>
      <c r="MR75"/>
      <c r="MS75"/>
      <c r="MT75"/>
      <c r="MU75"/>
      <c r="MV75"/>
      <c r="MW75"/>
      <c r="MX75"/>
      <c r="MY75"/>
      <c r="MZ75"/>
      <c r="NA75"/>
      <c r="NB75"/>
      <c r="NC75"/>
      <c r="ND75"/>
      <c r="NE75"/>
      <c r="NF75"/>
      <c r="NG75"/>
      <c r="NH75"/>
      <c r="NI75"/>
      <c r="NJ75"/>
      <c r="NK75"/>
      <c r="NL75"/>
      <c r="NM75"/>
      <c r="NN75"/>
      <c r="NO75"/>
      <c r="NP75"/>
      <c r="NQ75"/>
      <c r="NR75"/>
      <c r="NS75"/>
      <c r="NT75"/>
      <c r="NU75"/>
      <c r="NV75"/>
      <c r="NW75"/>
      <c r="NX75"/>
      <c r="NY75"/>
      <c r="NZ75"/>
      <c r="OA75"/>
      <c r="OB75"/>
      <c r="OC75"/>
      <c r="OD75"/>
      <c r="OE75"/>
      <c r="OF75"/>
      <c r="OG75"/>
      <c r="OH75"/>
      <c r="OI75"/>
    </row>
    <row r="76" spans="1:399" s="34" customFormat="1" ht="15" customHeight="1" x14ac:dyDescent="0.2">
      <c r="A76" s="61"/>
      <c r="B76" s="201"/>
      <c r="C76" s="219" t="s">
        <v>148</v>
      </c>
      <c r="D76" s="61"/>
      <c r="E76" s="70">
        <v>22</v>
      </c>
      <c r="F76" s="72"/>
      <c r="G76" s="73"/>
      <c r="H76" s="74"/>
      <c r="I76" s="74"/>
      <c r="J76" s="57">
        <v>3</v>
      </c>
      <c r="K76" s="199"/>
      <c r="L76" s="74"/>
      <c r="M76" s="74"/>
      <c r="N76" s="74"/>
      <c r="O76" s="57">
        <v>3</v>
      </c>
      <c r="P76" s="163"/>
      <c r="Q76" s="73"/>
      <c r="R76" s="74"/>
      <c r="S76" s="74"/>
      <c r="T76" s="57">
        <v>4</v>
      </c>
      <c r="U76" s="199"/>
      <c r="V76" s="74"/>
      <c r="W76" s="74"/>
      <c r="X76" s="74"/>
      <c r="Y76" s="57">
        <v>4</v>
      </c>
      <c r="Z76" s="163"/>
      <c r="AA76" s="73"/>
      <c r="AB76" s="74"/>
      <c r="AC76" s="74"/>
      <c r="AD76" s="57">
        <v>3</v>
      </c>
      <c r="AE76" s="199"/>
      <c r="AF76" s="74"/>
      <c r="AG76" s="74"/>
      <c r="AH76" s="74"/>
      <c r="AI76" s="57">
        <v>5</v>
      </c>
      <c r="AJ76" s="163"/>
      <c r="AK76" s="73"/>
      <c r="AL76" s="74"/>
      <c r="AM76" s="74"/>
      <c r="AN76" s="57">
        <v>0</v>
      </c>
      <c r="AO76" s="75"/>
      <c r="AP76" s="103"/>
      <c r="AQ76" s="63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  <c r="IZ76"/>
      <c r="JA76"/>
      <c r="JB76"/>
      <c r="JC76"/>
      <c r="JD76"/>
      <c r="JE76"/>
      <c r="JF76"/>
      <c r="JG76"/>
      <c r="JH76"/>
      <c r="JI76"/>
      <c r="JJ76"/>
      <c r="JK76"/>
      <c r="JL76"/>
      <c r="JM76"/>
      <c r="JN76"/>
      <c r="JO76"/>
      <c r="JP76"/>
      <c r="JQ76"/>
      <c r="JR76"/>
      <c r="JS76"/>
      <c r="JT76"/>
      <c r="JU76"/>
      <c r="JV76"/>
      <c r="JW76"/>
      <c r="JX76"/>
      <c r="JY76"/>
      <c r="JZ76"/>
      <c r="KA76"/>
      <c r="KB76"/>
      <c r="KC76"/>
      <c r="KD76"/>
      <c r="KE76"/>
      <c r="KF76"/>
      <c r="KG76"/>
      <c r="KH76"/>
      <c r="KI76"/>
      <c r="KJ76"/>
      <c r="KK76"/>
      <c r="KL76"/>
      <c r="KM76"/>
      <c r="KN76"/>
      <c r="KO76"/>
      <c r="KP76"/>
      <c r="KQ76"/>
      <c r="KR76"/>
      <c r="KS76"/>
      <c r="KT76"/>
      <c r="KU76"/>
      <c r="KV76"/>
      <c r="KW76"/>
      <c r="KX76"/>
      <c r="KY76"/>
      <c r="KZ76"/>
      <c r="LA76"/>
      <c r="LB76"/>
      <c r="LC76"/>
      <c r="LD76"/>
      <c r="LE76"/>
      <c r="LF76"/>
      <c r="LG76"/>
      <c r="LH76"/>
      <c r="LI76"/>
      <c r="LJ76"/>
      <c r="LK76"/>
      <c r="LL76"/>
      <c r="LM76"/>
      <c r="LN76"/>
      <c r="LO76"/>
      <c r="LP76"/>
      <c r="LQ76"/>
      <c r="LR76"/>
      <c r="LS76"/>
      <c r="LT76"/>
      <c r="LU76"/>
      <c r="LV76"/>
      <c r="LW76"/>
      <c r="LX76"/>
      <c r="LY76"/>
      <c r="LZ76"/>
      <c r="MA76"/>
      <c r="MB76"/>
      <c r="MC76"/>
      <c r="MD76"/>
      <c r="ME76"/>
      <c r="MF76"/>
      <c r="MG76"/>
      <c r="MH76"/>
      <c r="MI76"/>
      <c r="MJ76"/>
      <c r="MK76"/>
      <c r="ML76"/>
      <c r="MM76"/>
      <c r="MN76"/>
      <c r="MO76"/>
      <c r="MP76"/>
      <c r="MQ76"/>
      <c r="MR76"/>
      <c r="MS76"/>
      <c r="MT76"/>
      <c r="MU76"/>
      <c r="MV76"/>
      <c r="MW76"/>
      <c r="MX76"/>
      <c r="MY76"/>
      <c r="MZ76"/>
      <c r="NA76"/>
      <c r="NB76"/>
      <c r="NC76"/>
      <c r="ND76"/>
      <c r="NE76"/>
      <c r="NF76"/>
      <c r="NG76"/>
      <c r="NH76"/>
      <c r="NI76"/>
      <c r="NJ76"/>
      <c r="NK76"/>
      <c r="NL76"/>
      <c r="NM76"/>
      <c r="NN76"/>
      <c r="NO76"/>
      <c r="NP76"/>
      <c r="NQ76"/>
      <c r="NR76"/>
      <c r="NS76"/>
      <c r="NT76"/>
      <c r="NU76"/>
      <c r="NV76"/>
      <c r="NW76"/>
      <c r="NX76"/>
      <c r="NY76"/>
      <c r="NZ76"/>
      <c r="OA76"/>
      <c r="OB76"/>
      <c r="OC76"/>
      <c r="OD76"/>
      <c r="OE76"/>
      <c r="OF76"/>
      <c r="OG76"/>
      <c r="OH76"/>
      <c r="OI76"/>
    </row>
    <row r="77" spans="1:399" s="34" customFormat="1" ht="15" customHeight="1" x14ac:dyDescent="0.2">
      <c r="A77" s="123"/>
      <c r="B77" s="202"/>
      <c r="C77" s="220" t="s">
        <v>149</v>
      </c>
      <c r="D77" s="61"/>
      <c r="E77" s="70">
        <v>4</v>
      </c>
      <c r="F77" s="170"/>
      <c r="G77" s="147"/>
      <c r="H77" s="148"/>
      <c r="I77" s="148"/>
      <c r="J77" s="57">
        <v>1</v>
      </c>
      <c r="K77" s="204"/>
      <c r="L77" s="148"/>
      <c r="M77" s="148"/>
      <c r="N77" s="148"/>
      <c r="O77" s="57">
        <v>1</v>
      </c>
      <c r="P77" s="205"/>
      <c r="Q77" s="147"/>
      <c r="R77" s="148"/>
      <c r="S77" s="148"/>
      <c r="T77" s="57">
        <v>1</v>
      </c>
      <c r="U77" s="204"/>
      <c r="V77" s="148"/>
      <c r="W77" s="148"/>
      <c r="X77" s="148"/>
      <c r="Y77" s="57">
        <v>1</v>
      </c>
      <c r="Z77" s="205"/>
      <c r="AA77" s="147"/>
      <c r="AB77" s="148"/>
      <c r="AC77" s="148"/>
      <c r="AD77" s="57">
        <v>0</v>
      </c>
      <c r="AE77" s="204"/>
      <c r="AF77" s="148"/>
      <c r="AG77" s="148"/>
      <c r="AH77" s="148"/>
      <c r="AI77" s="57">
        <v>0</v>
      </c>
      <c r="AJ77" s="205"/>
      <c r="AK77" s="147"/>
      <c r="AL77" s="148"/>
      <c r="AM77" s="148"/>
      <c r="AN77" s="57">
        <v>0</v>
      </c>
      <c r="AO77" s="168"/>
      <c r="AP77" s="191"/>
      <c r="AQ77" s="63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  <c r="IZ77"/>
      <c r="JA77"/>
      <c r="JB77"/>
      <c r="JC77"/>
      <c r="JD77"/>
      <c r="JE77"/>
      <c r="JF77"/>
      <c r="JG77"/>
      <c r="JH77"/>
      <c r="JI77"/>
      <c r="JJ77"/>
      <c r="JK77"/>
      <c r="JL77"/>
      <c r="JM77"/>
      <c r="JN77"/>
      <c r="JO77"/>
      <c r="JP77"/>
      <c r="JQ77"/>
      <c r="JR77"/>
      <c r="JS77"/>
      <c r="JT77"/>
      <c r="JU77"/>
      <c r="JV77"/>
      <c r="JW77"/>
      <c r="JX77"/>
      <c r="JY77"/>
      <c r="JZ77"/>
      <c r="KA77"/>
      <c r="KB77"/>
      <c r="KC77"/>
      <c r="KD77"/>
      <c r="KE77"/>
      <c r="KF77"/>
      <c r="KG77"/>
      <c r="KH77"/>
      <c r="KI77"/>
      <c r="KJ77"/>
      <c r="KK77"/>
      <c r="KL77"/>
      <c r="KM77"/>
      <c r="KN77"/>
      <c r="KO77"/>
      <c r="KP77"/>
      <c r="KQ77"/>
      <c r="KR77"/>
      <c r="KS77"/>
      <c r="KT77"/>
      <c r="KU77"/>
      <c r="KV77"/>
      <c r="KW77"/>
      <c r="KX77"/>
      <c r="KY77"/>
      <c r="KZ77"/>
      <c r="LA77"/>
      <c r="LB77"/>
      <c r="LC77"/>
      <c r="LD77"/>
      <c r="LE77"/>
      <c r="LF77"/>
      <c r="LG77"/>
      <c r="LH77"/>
      <c r="LI77"/>
      <c r="LJ77"/>
      <c r="LK77"/>
      <c r="LL77"/>
      <c r="LM77"/>
      <c r="LN77"/>
      <c r="LO77"/>
      <c r="LP77"/>
      <c r="LQ77"/>
      <c r="LR77"/>
      <c r="LS77"/>
      <c r="LT77"/>
      <c r="LU77"/>
      <c r="LV77"/>
      <c r="LW77"/>
      <c r="LX77"/>
      <c r="LY77"/>
      <c r="LZ77"/>
      <c r="MA77"/>
      <c r="MB77"/>
      <c r="MC77"/>
      <c r="MD77"/>
      <c r="ME77"/>
      <c r="MF77"/>
      <c r="MG77"/>
      <c r="MH77"/>
      <c r="MI77"/>
      <c r="MJ77"/>
      <c r="MK77"/>
      <c r="ML77"/>
      <c r="MM77"/>
      <c r="MN77"/>
      <c r="MO77"/>
      <c r="MP77"/>
      <c r="MQ77"/>
      <c r="MR77"/>
      <c r="MS77"/>
      <c r="MT77"/>
      <c r="MU77"/>
      <c r="MV77"/>
      <c r="MW77"/>
      <c r="MX77"/>
      <c r="MY77"/>
      <c r="MZ77"/>
      <c r="NA77"/>
      <c r="NB77"/>
      <c r="NC77"/>
      <c r="ND77"/>
      <c r="NE77"/>
      <c r="NF77"/>
      <c r="NG77"/>
      <c r="NH77"/>
      <c r="NI77"/>
      <c r="NJ77"/>
      <c r="NK77"/>
      <c r="NL77"/>
      <c r="NM77"/>
      <c r="NN77"/>
      <c r="NO77"/>
      <c r="NP77"/>
      <c r="NQ77"/>
      <c r="NR77"/>
      <c r="NS77"/>
      <c r="NT77"/>
      <c r="NU77"/>
      <c r="NV77"/>
      <c r="NW77"/>
      <c r="NX77"/>
      <c r="NY77"/>
      <c r="NZ77"/>
      <c r="OA77"/>
      <c r="OB77"/>
      <c r="OC77"/>
      <c r="OD77"/>
      <c r="OE77"/>
      <c r="OF77"/>
      <c r="OG77"/>
      <c r="OH77"/>
      <c r="OI77"/>
    </row>
    <row r="78" spans="1:399" s="34" customFormat="1" ht="15" customHeight="1" thickBot="1" x14ac:dyDescent="0.25">
      <c r="A78" s="123"/>
      <c r="B78" s="202"/>
      <c r="C78" s="203" t="s">
        <v>150</v>
      </c>
      <c r="D78" s="61"/>
      <c r="E78" s="70">
        <v>25</v>
      </c>
      <c r="F78" s="170"/>
      <c r="G78" s="147"/>
      <c r="H78" s="148"/>
      <c r="I78" s="148"/>
      <c r="J78" s="57">
        <v>4</v>
      </c>
      <c r="K78" s="204"/>
      <c r="L78" s="148"/>
      <c r="M78" s="148"/>
      <c r="N78" s="148"/>
      <c r="O78" s="57">
        <v>4</v>
      </c>
      <c r="P78" s="205"/>
      <c r="Q78" s="147"/>
      <c r="R78" s="148"/>
      <c r="S78" s="148"/>
      <c r="T78" s="57">
        <v>4</v>
      </c>
      <c r="U78" s="204"/>
      <c r="V78" s="148"/>
      <c r="W78" s="148"/>
      <c r="X78" s="148"/>
      <c r="Y78" s="57">
        <v>3</v>
      </c>
      <c r="Z78" s="205"/>
      <c r="AA78" s="147"/>
      <c r="AB78" s="148"/>
      <c r="AC78" s="148"/>
      <c r="AD78" s="57">
        <v>5</v>
      </c>
      <c r="AE78" s="204"/>
      <c r="AF78" s="148"/>
      <c r="AG78" s="148"/>
      <c r="AH78" s="148"/>
      <c r="AI78" s="57">
        <v>3</v>
      </c>
      <c r="AJ78" s="205"/>
      <c r="AK78" s="147"/>
      <c r="AL78" s="148"/>
      <c r="AM78" s="148"/>
      <c r="AN78" s="57">
        <v>2</v>
      </c>
      <c r="AO78" s="168"/>
      <c r="AP78" s="122"/>
      <c r="AQ78" s="63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  <c r="IZ78"/>
      <c r="JA78"/>
      <c r="JB78"/>
      <c r="JC78"/>
      <c r="JD78"/>
      <c r="JE78"/>
      <c r="JF78"/>
      <c r="JG78"/>
      <c r="JH78"/>
      <c r="JI78"/>
      <c r="JJ78"/>
      <c r="JK78"/>
      <c r="JL78"/>
      <c r="JM78"/>
      <c r="JN78"/>
      <c r="JO78"/>
      <c r="JP78"/>
      <c r="JQ78"/>
      <c r="JR78"/>
      <c r="JS78"/>
      <c r="JT78"/>
      <c r="JU78"/>
      <c r="JV78"/>
      <c r="JW78"/>
      <c r="JX78"/>
      <c r="JY78"/>
      <c r="JZ78"/>
      <c r="KA78"/>
      <c r="KB78"/>
      <c r="KC78"/>
      <c r="KD78"/>
      <c r="KE78"/>
      <c r="KF78"/>
      <c r="KG78"/>
      <c r="KH78"/>
      <c r="KI78"/>
      <c r="KJ78"/>
      <c r="KK78"/>
      <c r="KL78"/>
      <c r="KM78"/>
      <c r="KN78"/>
      <c r="KO78"/>
      <c r="KP78"/>
      <c r="KQ78"/>
      <c r="KR78"/>
      <c r="KS78"/>
      <c r="KT78"/>
      <c r="KU78"/>
      <c r="KV78"/>
      <c r="KW78"/>
      <c r="KX78"/>
      <c r="KY78"/>
      <c r="KZ78"/>
      <c r="LA78"/>
      <c r="LB78"/>
      <c r="LC78"/>
      <c r="LD78"/>
      <c r="LE78"/>
      <c r="LF78"/>
      <c r="LG78"/>
      <c r="LH78"/>
      <c r="LI78"/>
      <c r="LJ78"/>
      <c r="LK78"/>
      <c r="LL78"/>
      <c r="LM78"/>
      <c r="LN78"/>
      <c r="LO78"/>
      <c r="LP78"/>
      <c r="LQ78"/>
      <c r="LR78"/>
      <c r="LS78"/>
      <c r="LT78"/>
      <c r="LU78"/>
      <c r="LV78"/>
      <c r="LW78"/>
      <c r="LX78"/>
      <c r="LY78"/>
      <c r="LZ78"/>
      <c r="MA78"/>
      <c r="MB78"/>
      <c r="MC78"/>
      <c r="MD78"/>
      <c r="ME78"/>
      <c r="MF78"/>
      <c r="MG78"/>
      <c r="MH78"/>
      <c r="MI78"/>
      <c r="MJ78"/>
      <c r="MK78"/>
      <c r="ML78"/>
      <c r="MM78"/>
      <c r="MN78"/>
      <c r="MO78"/>
      <c r="MP78"/>
      <c r="MQ78"/>
      <c r="MR78"/>
      <c r="MS78"/>
      <c r="MT78"/>
      <c r="MU78"/>
      <c r="MV78"/>
      <c r="MW78"/>
      <c r="MX78"/>
      <c r="MY78"/>
      <c r="MZ78"/>
      <c r="NA78"/>
      <c r="NB78"/>
      <c r="NC78"/>
      <c r="ND78"/>
      <c r="NE78"/>
      <c r="NF78"/>
      <c r="NG78"/>
      <c r="NH78"/>
      <c r="NI78"/>
      <c r="NJ78"/>
      <c r="NK78"/>
      <c r="NL78"/>
      <c r="NM78"/>
      <c r="NN78"/>
      <c r="NO78"/>
      <c r="NP78"/>
      <c r="NQ78"/>
      <c r="NR78"/>
      <c r="NS78"/>
      <c r="NT78"/>
      <c r="NU78"/>
      <c r="NV78"/>
      <c r="NW78"/>
      <c r="NX78"/>
      <c r="NY78"/>
      <c r="NZ78"/>
      <c r="OA78"/>
      <c r="OB78"/>
      <c r="OC78"/>
      <c r="OD78"/>
      <c r="OE78"/>
      <c r="OF78"/>
      <c r="OG78"/>
      <c r="OH78"/>
      <c r="OI78"/>
    </row>
    <row r="79" spans="1:399" s="34" customFormat="1" ht="15" customHeight="1" thickBot="1" x14ac:dyDescent="0.25">
      <c r="A79" s="50"/>
      <c r="B79" s="206"/>
      <c r="C79" s="207" t="s">
        <v>151</v>
      </c>
      <c r="D79" s="119"/>
      <c r="E79" s="176">
        <f>E75+E76+E77+E78</f>
        <v>52</v>
      </c>
      <c r="F79" s="133"/>
      <c r="G79" s="50">
        <f>SUM(G75:G78)</f>
        <v>0</v>
      </c>
      <c r="H79" s="50">
        <f t="shared" ref="H79:AO79" si="32">SUM(H75:H78)</f>
        <v>0</v>
      </c>
      <c r="I79" s="50">
        <f t="shared" si="32"/>
        <v>0</v>
      </c>
      <c r="J79" s="119">
        <f t="shared" si="32"/>
        <v>9</v>
      </c>
      <c r="K79" s="50">
        <f t="shared" si="32"/>
        <v>0</v>
      </c>
      <c r="L79" s="50">
        <f t="shared" si="32"/>
        <v>0</v>
      </c>
      <c r="M79" s="50">
        <f t="shared" si="32"/>
        <v>0</v>
      </c>
      <c r="N79" s="50">
        <f t="shared" si="32"/>
        <v>0</v>
      </c>
      <c r="O79" s="119">
        <f t="shared" si="32"/>
        <v>8</v>
      </c>
      <c r="P79" s="50">
        <f t="shared" si="32"/>
        <v>0</v>
      </c>
      <c r="Q79" s="50">
        <f t="shared" si="32"/>
        <v>0</v>
      </c>
      <c r="R79" s="50">
        <f t="shared" si="32"/>
        <v>0</v>
      </c>
      <c r="S79" s="50">
        <f t="shared" si="32"/>
        <v>0</v>
      </c>
      <c r="T79" s="119">
        <f t="shared" si="32"/>
        <v>9</v>
      </c>
      <c r="U79" s="50">
        <f t="shared" si="32"/>
        <v>0</v>
      </c>
      <c r="V79" s="50">
        <f t="shared" si="32"/>
        <v>0</v>
      </c>
      <c r="W79" s="50">
        <f t="shared" si="32"/>
        <v>0</v>
      </c>
      <c r="X79" s="50">
        <f t="shared" si="32"/>
        <v>0</v>
      </c>
      <c r="Y79" s="119">
        <f t="shared" si="32"/>
        <v>8</v>
      </c>
      <c r="Z79" s="50">
        <f t="shared" si="32"/>
        <v>0</v>
      </c>
      <c r="AA79" s="50">
        <f t="shared" si="32"/>
        <v>0</v>
      </c>
      <c r="AB79" s="50">
        <f t="shared" si="32"/>
        <v>0</v>
      </c>
      <c r="AC79" s="50">
        <f t="shared" si="32"/>
        <v>0</v>
      </c>
      <c r="AD79" s="119">
        <f t="shared" si="32"/>
        <v>8</v>
      </c>
      <c r="AE79" s="50">
        <f t="shared" si="32"/>
        <v>0</v>
      </c>
      <c r="AF79" s="50">
        <f t="shared" si="32"/>
        <v>0</v>
      </c>
      <c r="AG79" s="50">
        <f t="shared" si="32"/>
        <v>0</v>
      </c>
      <c r="AH79" s="50">
        <f t="shared" si="32"/>
        <v>0</v>
      </c>
      <c r="AI79" s="119">
        <f t="shared" si="32"/>
        <v>8</v>
      </c>
      <c r="AJ79" s="50">
        <f t="shared" si="32"/>
        <v>0</v>
      </c>
      <c r="AK79" s="50">
        <f t="shared" si="32"/>
        <v>0</v>
      </c>
      <c r="AL79" s="50">
        <f t="shared" si="32"/>
        <v>0</v>
      </c>
      <c r="AM79" s="50">
        <f t="shared" si="32"/>
        <v>0</v>
      </c>
      <c r="AN79" s="119">
        <f t="shared" si="32"/>
        <v>2</v>
      </c>
      <c r="AO79" s="50">
        <f t="shared" si="32"/>
        <v>0</v>
      </c>
      <c r="AP79" s="137"/>
      <c r="AQ79" s="210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  <c r="IZ79"/>
      <c r="JA79"/>
      <c r="JB79"/>
      <c r="JC79"/>
      <c r="JD79"/>
      <c r="JE79"/>
      <c r="JF79"/>
      <c r="JG79"/>
      <c r="JH79"/>
      <c r="JI79"/>
      <c r="JJ79"/>
      <c r="JK79"/>
      <c r="JL79"/>
      <c r="JM79"/>
      <c r="JN79"/>
      <c r="JO79"/>
      <c r="JP79"/>
      <c r="JQ79"/>
      <c r="JR79"/>
      <c r="JS79"/>
      <c r="JT79"/>
      <c r="JU79"/>
      <c r="JV79"/>
      <c r="JW79"/>
      <c r="JX79"/>
      <c r="JY79"/>
      <c r="JZ79"/>
      <c r="KA79"/>
      <c r="KB79"/>
      <c r="KC79"/>
      <c r="KD79"/>
      <c r="KE79"/>
      <c r="KF79"/>
      <c r="KG79"/>
      <c r="KH79"/>
      <c r="KI79"/>
      <c r="KJ79"/>
      <c r="KK79"/>
      <c r="KL79"/>
      <c r="KM79"/>
      <c r="KN79"/>
      <c r="KO79"/>
      <c r="KP79"/>
      <c r="KQ79"/>
      <c r="KR79"/>
      <c r="KS79"/>
      <c r="KT79"/>
      <c r="KU79"/>
      <c r="KV79"/>
      <c r="KW79"/>
      <c r="KX79"/>
      <c r="KY79"/>
      <c r="KZ79"/>
      <c r="LA79"/>
      <c r="LB79"/>
      <c r="LC79"/>
      <c r="LD79"/>
      <c r="LE79"/>
      <c r="LF79"/>
      <c r="LG79"/>
      <c r="LH79"/>
      <c r="LI79"/>
      <c r="LJ79"/>
      <c r="LK79"/>
      <c r="LL79"/>
      <c r="LM79"/>
      <c r="LN79"/>
      <c r="LO79"/>
      <c r="LP79"/>
      <c r="LQ79"/>
      <c r="LR79"/>
      <c r="LS79"/>
      <c r="LT79"/>
      <c r="LU79"/>
      <c r="LV79"/>
      <c r="LW79"/>
      <c r="LX79"/>
      <c r="LY79"/>
      <c r="LZ79"/>
      <c r="MA79"/>
      <c r="MB79"/>
      <c r="MC79"/>
      <c r="MD79"/>
      <c r="ME79"/>
      <c r="MF79"/>
      <c r="MG79"/>
      <c r="MH79"/>
      <c r="MI79"/>
      <c r="MJ79"/>
      <c r="MK79"/>
      <c r="ML79"/>
      <c r="MM79"/>
      <c r="MN79"/>
      <c r="MO79"/>
      <c r="MP79"/>
      <c r="MQ79"/>
      <c r="MR79"/>
      <c r="MS79"/>
      <c r="MT79"/>
      <c r="MU79"/>
      <c r="MV79"/>
      <c r="MW79"/>
      <c r="MX79"/>
      <c r="MY79"/>
      <c r="MZ79"/>
      <c r="NA79"/>
      <c r="NB79"/>
      <c r="NC79"/>
      <c r="ND79"/>
      <c r="NE79"/>
      <c r="NF79"/>
      <c r="NG79"/>
      <c r="NH79"/>
      <c r="NI79"/>
      <c r="NJ79"/>
      <c r="NK79"/>
      <c r="NL79"/>
      <c r="NM79"/>
      <c r="NN79"/>
      <c r="NO79"/>
      <c r="NP79"/>
      <c r="NQ79"/>
      <c r="NR79"/>
      <c r="NS79"/>
      <c r="NT79"/>
      <c r="NU79"/>
      <c r="NV79"/>
      <c r="NW79"/>
      <c r="NX79"/>
      <c r="NY79"/>
      <c r="NZ79"/>
      <c r="OA79"/>
      <c r="OB79"/>
      <c r="OC79"/>
      <c r="OD79"/>
      <c r="OE79"/>
      <c r="OF79"/>
      <c r="OG79"/>
      <c r="OH79"/>
      <c r="OI79"/>
    </row>
    <row r="81" spans="1:54" ht="12.75" customHeight="1" thickBot="1" x14ac:dyDescent="0.25">
      <c r="A81" s="5"/>
      <c r="B81" s="5"/>
      <c r="C81" s="6"/>
      <c r="D81" s="7"/>
      <c r="E81" s="32"/>
      <c r="F81" s="32"/>
      <c r="G81" s="32"/>
      <c r="H81" s="32"/>
      <c r="I81" s="32"/>
      <c r="J81" s="32"/>
      <c r="K81" s="32"/>
      <c r="L81" s="32"/>
      <c r="M81" s="32"/>
      <c r="AI81" s="32"/>
      <c r="AJ81" s="32"/>
      <c r="AK81" s="32"/>
      <c r="AL81" s="32"/>
      <c r="AM81" s="32"/>
      <c r="AN81" s="32"/>
      <c r="AO81" s="32"/>
    </row>
    <row r="82" spans="1:54" ht="12.75" customHeight="1" thickBot="1" x14ac:dyDescent="0.25">
      <c r="A82" s="5"/>
      <c r="B82" s="25" t="s">
        <v>152</v>
      </c>
      <c r="C82" s="30" t="s">
        <v>153</v>
      </c>
      <c r="D82" s="27" t="s">
        <v>23</v>
      </c>
      <c r="E82" s="19" t="s">
        <v>19</v>
      </c>
      <c r="F82" s="19" t="s">
        <v>20</v>
      </c>
      <c r="G82" s="19" t="s">
        <v>21</v>
      </c>
      <c r="H82" s="20" t="s">
        <v>22</v>
      </c>
      <c r="I82" s="32"/>
      <c r="J82" s="32"/>
      <c r="K82" s="32"/>
      <c r="L82" s="32"/>
      <c r="M82" s="32"/>
      <c r="AI82" s="32"/>
      <c r="AJ82" s="32"/>
      <c r="AK82" s="32"/>
      <c r="AL82" s="32"/>
      <c r="AM82" s="32"/>
      <c r="AN82" s="32"/>
      <c r="AO82" s="32"/>
    </row>
    <row r="83" spans="1:54" ht="12.75" customHeight="1" thickBot="1" x14ac:dyDescent="0.25">
      <c r="A83" s="5"/>
      <c r="B83" s="26"/>
      <c r="C83" s="31"/>
      <c r="D83" s="28">
        <f>SUM(D84:D94)</f>
        <v>32</v>
      </c>
      <c r="E83" s="269"/>
      <c r="F83" s="270"/>
      <c r="G83" s="271"/>
      <c r="H83" s="21"/>
      <c r="I83" s="32"/>
      <c r="J83" s="32"/>
      <c r="K83" s="32"/>
      <c r="L83" s="32"/>
      <c r="M83" s="32"/>
      <c r="AI83" s="32"/>
      <c r="AJ83" s="32"/>
      <c r="AK83" s="32"/>
      <c r="AL83" s="32"/>
      <c r="AM83" s="32"/>
      <c r="AN83" s="32"/>
      <c r="AO83" s="32"/>
      <c r="AW83" s="8"/>
      <c r="AX83" s="9"/>
      <c r="AY83" s="14"/>
      <c r="AZ83" s="14"/>
      <c r="BA83" s="14"/>
      <c r="BB83" s="14"/>
    </row>
    <row r="84" spans="1:54" ht="12.75" customHeight="1" thickBot="1" x14ac:dyDescent="0.25">
      <c r="A84" s="5"/>
      <c r="B84" s="13"/>
      <c r="C84" s="237" t="s">
        <v>154</v>
      </c>
      <c r="D84" s="29"/>
      <c r="E84" s="23"/>
      <c r="F84" s="23"/>
      <c r="G84" s="23"/>
      <c r="H84" s="24"/>
      <c r="I84" s="32"/>
      <c r="J84" s="32"/>
      <c r="K84" s="32"/>
      <c r="L84" s="32"/>
      <c r="M84" s="32"/>
      <c r="AI84" s="32"/>
      <c r="AJ84" s="32"/>
      <c r="AK84" s="32"/>
      <c r="AL84" s="32"/>
      <c r="AM84" s="32"/>
      <c r="AN84" s="32"/>
      <c r="AO84" s="32"/>
      <c r="AW84" s="8"/>
      <c r="AX84" s="9"/>
      <c r="AY84" s="14"/>
      <c r="AZ84" s="14"/>
      <c r="BA84" s="14"/>
      <c r="BB84" s="14"/>
    </row>
    <row r="85" spans="1:54" ht="12.75" customHeight="1" x14ac:dyDescent="0.2">
      <c r="A85" s="5"/>
      <c r="B85" s="244" t="s">
        <v>43</v>
      </c>
      <c r="C85" s="238" t="s">
        <v>44</v>
      </c>
      <c r="D85" s="10">
        <v>4</v>
      </c>
      <c r="E85" s="10">
        <v>2</v>
      </c>
      <c r="F85" s="10">
        <v>0</v>
      </c>
      <c r="G85" s="10">
        <v>2</v>
      </c>
      <c r="H85" s="15" t="s">
        <v>32</v>
      </c>
      <c r="I85" s="32"/>
      <c r="J85" s="32"/>
      <c r="K85" s="32"/>
      <c r="L85" s="32"/>
      <c r="M85" s="32"/>
      <c r="AI85" s="32"/>
      <c r="AJ85" s="32"/>
      <c r="AK85" s="32"/>
      <c r="AL85" s="32"/>
      <c r="AM85" s="32"/>
      <c r="AN85" s="32"/>
      <c r="AO85" s="32"/>
      <c r="AW85" s="8"/>
      <c r="AX85" s="9"/>
      <c r="AY85" s="14"/>
      <c r="AZ85" s="14"/>
      <c r="BA85" s="14"/>
      <c r="BB85" s="14"/>
    </row>
    <row r="86" spans="1:54" ht="12.75" customHeight="1" x14ac:dyDescent="0.2">
      <c r="A86" s="5"/>
      <c r="B86" s="244" t="s">
        <v>47</v>
      </c>
      <c r="C86" s="239" t="s">
        <v>48</v>
      </c>
      <c r="D86" s="10">
        <v>4</v>
      </c>
      <c r="E86" s="10">
        <v>2</v>
      </c>
      <c r="F86" s="10">
        <v>2</v>
      </c>
      <c r="G86" s="10">
        <v>0</v>
      </c>
      <c r="H86" s="15" t="s">
        <v>28</v>
      </c>
      <c r="I86" s="32"/>
      <c r="J86" s="32"/>
      <c r="K86" s="32"/>
      <c r="L86" s="32"/>
      <c r="M86" s="32"/>
      <c r="AI86" s="32"/>
      <c r="AJ86" s="32"/>
      <c r="AK86" s="32"/>
      <c r="AL86" s="32"/>
      <c r="AM86" s="32"/>
      <c r="AN86" s="32"/>
      <c r="AO86" s="32"/>
      <c r="AW86" s="8"/>
      <c r="AX86" s="9"/>
      <c r="AY86" s="14"/>
      <c r="AZ86" s="14"/>
      <c r="BA86" s="14"/>
      <c r="BB86" s="14"/>
    </row>
    <row r="87" spans="1:54" ht="12.75" customHeight="1" x14ac:dyDescent="0.2">
      <c r="A87" s="5"/>
      <c r="B87" s="244" t="s">
        <v>50</v>
      </c>
      <c r="C87" s="239" t="s">
        <v>51</v>
      </c>
      <c r="D87" s="10">
        <v>4</v>
      </c>
      <c r="E87" s="10">
        <v>2</v>
      </c>
      <c r="F87" s="10">
        <v>2</v>
      </c>
      <c r="G87" s="10">
        <v>0</v>
      </c>
      <c r="H87" s="15" t="s">
        <v>28</v>
      </c>
      <c r="I87" s="32"/>
      <c r="J87" s="32"/>
      <c r="K87" s="32"/>
      <c r="L87" s="32"/>
      <c r="M87" s="32"/>
      <c r="AI87" s="32"/>
      <c r="AJ87" s="32"/>
      <c r="AK87" s="32"/>
      <c r="AL87" s="32"/>
      <c r="AM87" s="32"/>
      <c r="AN87" s="32"/>
      <c r="AO87" s="32"/>
      <c r="AW87" s="8"/>
      <c r="AX87" s="9"/>
      <c r="AY87" s="14"/>
      <c r="AZ87" s="14"/>
      <c r="BA87" s="14"/>
      <c r="BB87" s="14"/>
    </row>
    <row r="88" spans="1:54" ht="12.75" customHeight="1" thickBot="1" x14ac:dyDescent="0.25">
      <c r="A88" s="5"/>
      <c r="B88" s="245" t="s">
        <v>94</v>
      </c>
      <c r="C88" s="238" t="s">
        <v>95</v>
      </c>
      <c r="D88" s="10">
        <v>4</v>
      </c>
      <c r="E88" s="10">
        <v>2</v>
      </c>
      <c r="F88" s="10">
        <v>1</v>
      </c>
      <c r="G88" s="10">
        <v>0</v>
      </c>
      <c r="H88" s="15" t="s">
        <v>28</v>
      </c>
      <c r="I88" s="32"/>
      <c r="J88" s="32"/>
      <c r="K88" s="32"/>
      <c r="L88" s="32"/>
      <c r="M88" s="32"/>
      <c r="AI88" s="32"/>
      <c r="AJ88" s="32"/>
      <c r="AK88" s="32"/>
      <c r="AL88" s="32"/>
      <c r="AM88" s="32"/>
      <c r="AN88" s="32"/>
      <c r="AO88" s="32"/>
      <c r="AW88" s="8"/>
      <c r="AX88" s="9"/>
      <c r="AY88" s="14"/>
      <c r="AZ88" s="14"/>
      <c r="BA88" s="14"/>
      <c r="BB88" s="14"/>
    </row>
    <row r="89" spans="1:54" ht="12.75" customHeight="1" thickBot="1" x14ac:dyDescent="0.25">
      <c r="A89" s="5"/>
      <c r="B89" s="246"/>
      <c r="C89" s="237" t="s">
        <v>105</v>
      </c>
      <c r="D89" s="10"/>
      <c r="E89" s="22"/>
      <c r="F89" s="22"/>
      <c r="G89" s="22"/>
      <c r="H89" s="18"/>
      <c r="I89" s="32"/>
      <c r="J89" s="32"/>
      <c r="K89" s="32"/>
      <c r="L89" s="32"/>
      <c r="M89" s="32"/>
      <c r="AI89" s="32"/>
      <c r="AJ89" s="32"/>
      <c r="AK89" s="32"/>
      <c r="AL89" s="32"/>
      <c r="AM89" s="32"/>
      <c r="AN89" s="32"/>
      <c r="AO89" s="32"/>
      <c r="AW89" s="11"/>
      <c r="AX89" s="14"/>
      <c r="AY89" s="14"/>
      <c r="AZ89" s="14"/>
      <c r="BA89" s="14"/>
      <c r="BB89" s="14"/>
    </row>
    <row r="90" spans="1:54" ht="12.75" customHeight="1" x14ac:dyDescent="0.2">
      <c r="A90" s="5"/>
      <c r="B90" s="245" t="s">
        <v>106</v>
      </c>
      <c r="C90" s="240" t="s">
        <v>107</v>
      </c>
      <c r="D90" s="214">
        <v>4</v>
      </c>
      <c r="E90" s="10">
        <v>1</v>
      </c>
      <c r="F90" s="10">
        <v>2</v>
      </c>
      <c r="G90" s="10">
        <v>0</v>
      </c>
      <c r="H90" s="15" t="s">
        <v>28</v>
      </c>
      <c r="I90" s="32"/>
      <c r="J90" s="32"/>
      <c r="K90" s="32"/>
      <c r="L90" s="32"/>
      <c r="M90" s="32"/>
      <c r="AI90" s="32"/>
      <c r="AJ90" s="32"/>
      <c r="AK90" s="32"/>
      <c r="AL90" s="32"/>
      <c r="AM90" s="32"/>
      <c r="AN90" s="32"/>
      <c r="AO90" s="32"/>
      <c r="AW90" s="11"/>
      <c r="AX90" s="14"/>
      <c r="AY90" s="14"/>
      <c r="AZ90" s="14"/>
      <c r="BA90" s="14"/>
      <c r="BB90" s="14"/>
    </row>
    <row r="91" spans="1:54" ht="12.75" customHeight="1" thickBot="1" x14ac:dyDescent="0.25">
      <c r="A91" s="5"/>
      <c r="B91" s="244" t="s">
        <v>114</v>
      </c>
      <c r="C91" s="241" t="s">
        <v>115</v>
      </c>
      <c r="D91" s="214">
        <v>4</v>
      </c>
      <c r="E91" s="10">
        <v>2</v>
      </c>
      <c r="F91" s="10">
        <v>2</v>
      </c>
      <c r="G91" s="10">
        <v>0</v>
      </c>
      <c r="H91" s="15" t="s">
        <v>28</v>
      </c>
      <c r="I91" s="32"/>
      <c r="J91" s="32"/>
      <c r="K91" s="32"/>
      <c r="L91" s="32"/>
      <c r="M91" s="32"/>
      <c r="AI91" s="32"/>
      <c r="AJ91" s="32"/>
      <c r="AK91" s="32"/>
      <c r="AL91" s="32"/>
      <c r="AM91" s="32"/>
      <c r="AN91" s="32"/>
      <c r="AO91" s="32"/>
      <c r="AW91" s="11"/>
      <c r="AX91" s="14"/>
      <c r="AY91" s="14"/>
      <c r="AZ91" s="14"/>
      <c r="BA91" s="14"/>
      <c r="BB91" s="14"/>
    </row>
    <row r="92" spans="1:54" ht="12.75" customHeight="1" thickBot="1" x14ac:dyDescent="0.25">
      <c r="A92" s="5"/>
      <c r="B92" s="246"/>
      <c r="C92" s="237" t="s">
        <v>122</v>
      </c>
      <c r="D92" s="10"/>
      <c r="E92" s="22"/>
      <c r="F92" s="22"/>
      <c r="G92" s="22"/>
      <c r="H92" s="18"/>
      <c r="I92" s="32"/>
      <c r="J92" s="32"/>
      <c r="K92" s="32"/>
      <c r="L92" s="32"/>
      <c r="M92" s="32"/>
      <c r="AI92" s="32"/>
      <c r="AJ92" s="32"/>
      <c r="AK92" s="32"/>
      <c r="AL92" s="32"/>
      <c r="AM92" s="32"/>
      <c r="AN92" s="32"/>
      <c r="AO92" s="32"/>
      <c r="AW92" s="11"/>
      <c r="AX92" s="14"/>
      <c r="AY92" s="14"/>
      <c r="AZ92" s="14"/>
      <c r="BA92" s="14"/>
      <c r="BB92" s="14"/>
    </row>
    <row r="93" spans="1:54" ht="12.75" customHeight="1" thickBot="1" x14ac:dyDescent="0.25">
      <c r="A93" s="5"/>
      <c r="B93" s="244" t="s">
        <v>110</v>
      </c>
      <c r="C93" s="242" t="s">
        <v>111</v>
      </c>
      <c r="D93" s="236">
        <v>4</v>
      </c>
      <c r="E93" s="16">
        <v>2</v>
      </c>
      <c r="F93" s="16">
        <v>2</v>
      </c>
      <c r="G93" s="16">
        <v>0</v>
      </c>
      <c r="H93" s="17" t="s">
        <v>32</v>
      </c>
      <c r="I93" s="32"/>
      <c r="J93" s="32"/>
      <c r="K93" s="32"/>
      <c r="L93" s="32"/>
      <c r="M93" s="32"/>
      <c r="AI93" s="32"/>
      <c r="AJ93" s="32"/>
      <c r="AK93" s="32"/>
      <c r="AL93" s="32"/>
      <c r="AM93" s="32"/>
      <c r="AN93" s="32"/>
      <c r="AO93" s="32"/>
      <c r="AW93" s="11"/>
      <c r="AX93" s="14"/>
      <c r="AY93" s="14"/>
      <c r="AZ93" s="14"/>
      <c r="BA93" s="14"/>
      <c r="BB93" s="14"/>
    </row>
    <row r="94" spans="1:54" ht="12.75" customHeight="1" thickBot="1" x14ac:dyDescent="0.25">
      <c r="A94" s="5"/>
      <c r="B94" s="247" t="s">
        <v>123</v>
      </c>
      <c r="C94" s="243" t="s">
        <v>124</v>
      </c>
      <c r="D94" s="234">
        <v>4</v>
      </c>
      <c r="E94" s="234">
        <v>1</v>
      </c>
      <c r="F94" s="234">
        <v>2</v>
      </c>
      <c r="G94" s="234">
        <v>0</v>
      </c>
      <c r="H94" s="235" t="s">
        <v>28</v>
      </c>
      <c r="I94" s="32"/>
      <c r="J94" s="32"/>
      <c r="K94" s="32"/>
      <c r="L94" s="32"/>
      <c r="M94" s="32"/>
      <c r="AI94" s="32"/>
      <c r="AJ94" s="32"/>
      <c r="AK94" s="32"/>
      <c r="AL94" s="32"/>
      <c r="AM94" s="32"/>
      <c r="AN94" s="32"/>
      <c r="AO94" s="32"/>
      <c r="AW94" s="11"/>
      <c r="AX94" s="14"/>
      <c r="AY94" s="14"/>
      <c r="AZ94" s="14"/>
      <c r="BA94" s="14"/>
      <c r="BB94" s="14"/>
    </row>
    <row r="95" spans="1:54" ht="12.75" customHeight="1" x14ac:dyDescent="0.2">
      <c r="A95" s="5"/>
      <c r="B95" s="2"/>
      <c r="C95" s="2"/>
      <c r="D95" s="7"/>
      <c r="E95" s="32"/>
      <c r="F95" s="32"/>
      <c r="G95" s="32"/>
      <c r="H95" s="32"/>
      <c r="I95" s="32"/>
      <c r="J95" s="32"/>
      <c r="K95" s="32"/>
      <c r="L95" s="32"/>
      <c r="M95" s="32"/>
      <c r="AI95" s="32"/>
      <c r="AJ95" s="32"/>
      <c r="AK95" s="32"/>
      <c r="AL95" s="32"/>
      <c r="AM95" s="32"/>
      <c r="AN95" s="32"/>
      <c r="AO95" s="32"/>
      <c r="AW95" s="11"/>
      <c r="AX95" s="14"/>
      <c r="AY95" s="14"/>
      <c r="AZ95" s="14"/>
      <c r="BA95" s="14"/>
      <c r="BB95" s="14"/>
    </row>
    <row r="96" spans="1:54" ht="12.75" customHeight="1" x14ac:dyDescent="0.2">
      <c r="A96" s="5"/>
      <c r="B96" s="2"/>
      <c r="C96" s="2"/>
      <c r="D96" s="7"/>
      <c r="E96" s="32"/>
      <c r="F96" s="32"/>
      <c r="G96" s="32"/>
      <c r="H96" s="32"/>
      <c r="I96" s="32"/>
      <c r="J96" s="32"/>
      <c r="K96" s="32"/>
      <c r="L96" s="32"/>
      <c r="M96" s="32"/>
      <c r="AI96" s="32"/>
      <c r="AJ96" s="32"/>
      <c r="AK96" s="32"/>
      <c r="AL96" s="32"/>
      <c r="AM96" s="32"/>
      <c r="AN96" s="32"/>
      <c r="AO96" s="32"/>
      <c r="AW96" s="11"/>
      <c r="AX96" s="14"/>
      <c r="AY96" s="14"/>
      <c r="AZ96" s="14"/>
      <c r="BA96" s="14"/>
      <c r="BB96" s="14"/>
    </row>
    <row r="97" spans="3:3" x14ac:dyDescent="0.2">
      <c r="C97" s="2"/>
    </row>
    <row r="98" spans="3:3" x14ac:dyDescent="0.2">
      <c r="C98" s="2"/>
    </row>
    <row r="99" spans="3:3" x14ac:dyDescent="0.2">
      <c r="C99" s="2"/>
    </row>
    <row r="100" spans="3:3" x14ac:dyDescent="0.2">
      <c r="C100" s="2"/>
    </row>
    <row r="101" spans="3:3" x14ac:dyDescent="0.2">
      <c r="C101" s="2"/>
    </row>
    <row r="102" spans="3:3" x14ac:dyDescent="0.2">
      <c r="C102" s="2"/>
    </row>
    <row r="103" spans="3:3" x14ac:dyDescent="0.2">
      <c r="C103" s="2"/>
    </row>
    <row r="104" spans="3:3" x14ac:dyDescent="0.2">
      <c r="C104" s="2"/>
    </row>
    <row r="105" spans="3:3" x14ac:dyDescent="0.2">
      <c r="C105" s="2"/>
    </row>
  </sheetData>
  <autoFilter ref="C5:D44" xr:uid="{00000000-0009-0000-0000-000000000000}"/>
  <mergeCells count="18">
    <mergeCell ref="E83:G83"/>
    <mergeCell ref="B33:C33"/>
    <mergeCell ref="B66:C66"/>
    <mergeCell ref="B29:C29"/>
    <mergeCell ref="A1:AQ1"/>
    <mergeCell ref="A2:AQ2"/>
    <mergeCell ref="A3:AQ3"/>
    <mergeCell ref="A4:AQ4"/>
    <mergeCell ref="A5:A7"/>
    <mergeCell ref="B5:B7"/>
    <mergeCell ref="C5:C7"/>
    <mergeCell ref="D5:D7"/>
    <mergeCell ref="E5:F5"/>
    <mergeCell ref="G5:AO5"/>
    <mergeCell ref="AP5:AP7"/>
    <mergeCell ref="AQ5:AQ6"/>
    <mergeCell ref="E6:E7"/>
    <mergeCell ref="F6:F7"/>
  </mergeCells>
  <printOptions horizontalCentered="1" verticalCentered="1"/>
  <pageMargins left="0.39370078740157483" right="0.39370078740157483" top="0.19685039370078741" bottom="0.19685039370078741" header="0.31496062992125984" footer="0.31496062992125984"/>
  <pageSetup paperSize="9" scale="55" orientation="landscape" r:id="rId1"/>
  <headerFooter alignWithMargins="0">
    <oddHeader>&amp;LÓbudai University
Keleti Károly Faculty of Business and Management&amp;RFrom: 2023/2024 semester</oddHeader>
    <oddFooter xml:space="preserve">&amp;LBudapest, &amp;D&amp;CBusiness and management BSc
Full Time
&amp;P/&amp;N
</oddFooter>
  </headerFooter>
  <rowBreaks count="1" manualBreakCount="1">
    <brk id="60" max="4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e3386913-36fb-4319-ad0d-41cc24f8ebdc">
      <Terms xmlns="http://schemas.microsoft.com/office/infopath/2007/PartnerControls"/>
    </lcf76f155ced4ddcb4097134ff3c332f>
    <TaxCatchAll xmlns="89a0d6c6-d406-4ea9-8149-505dbbf73136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441EDDF9BEE844EA56F818B1FD511E8" ma:contentTypeVersion="8" ma:contentTypeDescription="Új dokumentum létrehozása." ma:contentTypeScope="" ma:versionID="636dcfffa6e8d9ad209e2398b731d2af">
  <xsd:schema xmlns:xsd="http://www.w3.org/2001/XMLSchema" xmlns:xs="http://www.w3.org/2001/XMLSchema" xmlns:p="http://schemas.microsoft.com/office/2006/metadata/properties" xmlns:ns2="e3386913-36fb-4319-ad0d-41cc24f8ebdc" xmlns:ns3="89a0d6c6-d406-4ea9-8149-505dbbf73136" targetNamespace="http://schemas.microsoft.com/office/2006/metadata/properties" ma:root="true" ma:fieldsID="60582510bae0adfed9a7ddc102a60e9f" ns2:_="" ns3:_="">
    <xsd:import namespace="e3386913-36fb-4319-ad0d-41cc24f8ebdc"/>
    <xsd:import namespace="89a0d6c6-d406-4ea9-8149-505dbbf7313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386913-36fb-4319-ad0d-41cc24f8eb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Képcímkék" ma:readOnly="false" ma:fieldId="{5cf76f15-5ced-4ddc-b409-7134ff3c332f}" ma:taxonomyMulti="true" ma:sspId="81fdf5ea-129c-422e-b789-1a66b7cb617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a0d6c6-d406-4ea9-8149-505dbbf73136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5de27341-570f-4f99-8cea-897d32940845}" ma:internalName="TaxCatchAll" ma:showField="CatchAllData" ma:web="89a0d6c6-d406-4ea9-8149-505dbbf7313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2DFA88F-5005-473A-B17B-EEED61EAAF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6996488-EEE9-49EF-8A53-1506B3AA51EB}">
  <ds:schemaRefs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89a0d6c6-d406-4ea9-8149-505dbbf73136"/>
    <ds:schemaRef ds:uri="e3386913-36fb-4319-ad0d-41cc24f8ebdc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17CDC75-348C-414F-A582-1293F6EF60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386913-36fb-4319-ad0d-41cc24f8ebdc"/>
    <ds:schemaRef ds:uri="89a0d6c6-d406-4ea9-8149-505dbbf7313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 TANTERV</vt:lpstr>
      <vt:lpstr>'F TANTERV'!Nyomtatási_terület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Fehér-Polgár Pál</dc:creator>
  <cp:keywords/>
  <dc:description/>
  <cp:lastModifiedBy>Kozma-Loraszkó Andrea</cp:lastModifiedBy>
  <cp:revision/>
  <cp:lastPrinted>2023-06-29T13:10:21Z</cp:lastPrinted>
  <dcterms:created xsi:type="dcterms:W3CDTF">2019-06-05T09:10:17Z</dcterms:created>
  <dcterms:modified xsi:type="dcterms:W3CDTF">2023-06-29T13:10:23Z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0x0101008441EDDF9BEE844EA56F818B1FD511E8</vt:lpwstr>
  </property>
  <property fmtid="{D5CDD505-2E9C-101B-9397-08002B2CF9AE}" pid="3" name="MediaServiceImageTags">
    <vt:lpwstr/>
  </property>
</Properties>
</file>